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20" yWindow="-120" windowWidth="19416" windowHeight="11760" tabRatio="909" activeTab="16"/>
  </bookViews>
  <sheets>
    <sheet name="Introduc." sheetId="1" r:id="rId1"/>
    <sheet name="Rev_Cap" sheetId="2" r:id="rId2"/>
    <sheet name="dem1" sheetId="55" r:id="rId3"/>
    <sheet name="dem2" sheetId="56" r:id="rId4"/>
    <sheet name="dem3" sheetId="57" r:id="rId5"/>
    <sheet name="dem7" sheetId="62" r:id="rId6"/>
    <sheet name="dem12" sheetId="67" r:id="rId7"/>
    <sheet name="dem13" sheetId="121" r:id="rId8"/>
    <sheet name="dem16" sheetId="71" r:id="rId9"/>
    <sheet name="dem19" sheetId="74" r:id="rId10"/>
    <sheet name="dem22" sheetId="77" r:id="rId11"/>
    <sheet name="dem29" sheetId="84" r:id="rId12"/>
    <sheet name="dem30" sheetId="113" r:id="rId13"/>
    <sheet name="dem31" sheetId="86" r:id="rId14"/>
    <sheet name="dem34" sheetId="89" r:id="rId15"/>
    <sheet name="dem39" sheetId="94" r:id="rId16"/>
    <sheet name="dem40A" sheetId="102"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123Graph_D" localSheetId="2" hidden="1">#REF!</definedName>
    <definedName name="__123Graph_D" localSheetId="6" hidden="1">[1]DEMAND18!#REF!</definedName>
    <definedName name="__123Graph_D" localSheetId="7" hidden="1">#REF!</definedName>
    <definedName name="__123Graph_D" localSheetId="8" hidden="1">#REF!</definedName>
    <definedName name="__123Graph_D" localSheetId="9" hidden="1">#REF!</definedName>
    <definedName name="__123Graph_D" localSheetId="3" hidden="1">[2]DEMAND18!#REF!</definedName>
    <definedName name="__123Graph_D" localSheetId="10" hidden="1">[3]DEMAND18!#REF!</definedName>
    <definedName name="__123Graph_D" localSheetId="11" hidden="1">#REF!</definedName>
    <definedName name="__123Graph_D" localSheetId="4" hidden="1">#REF!</definedName>
    <definedName name="__123Graph_D" localSheetId="12" hidden="1">#REF!</definedName>
    <definedName name="__123Graph_D" localSheetId="13" hidden="1">#REF!</definedName>
    <definedName name="__123Graph_D" localSheetId="14" hidden="1">[4]dem18!#REF!</definedName>
    <definedName name="__123Graph_D" localSheetId="15" hidden="1">#REF!</definedName>
    <definedName name="__123Graph_D" localSheetId="16" hidden="1">[5]dem18!#REF!</definedName>
    <definedName name="__123Graph_D" localSheetId="5" hidden="1">[6]DEMAND18!#REF!</definedName>
    <definedName name="__123Graph_D" hidden="1">#REF!</definedName>
    <definedName name="_1234Graph_D" localSheetId="7" hidden="1">#REF!</definedName>
    <definedName name="_1234Graph_D" localSheetId="12" hidden="1">#REF!</definedName>
    <definedName name="_1234Graph_D" localSheetId="16" hidden="1">#REF!</definedName>
    <definedName name="_1234Graph_D" hidden="1">#REF!</definedName>
    <definedName name="_xlnm._FilterDatabase" localSheetId="2" hidden="1">'dem1'!$A$14:$J$14</definedName>
    <definedName name="_xlnm._FilterDatabase" localSheetId="6" hidden="1">'dem12'!$A$15:$X$18</definedName>
    <definedName name="_xlnm._FilterDatabase" localSheetId="7" hidden="1">'dem13'!$A$15:$H$17</definedName>
    <definedName name="_xlnm._FilterDatabase" localSheetId="8" hidden="1">'dem16'!$A$15:$H$17</definedName>
    <definedName name="_xlnm._FilterDatabase" localSheetId="9" hidden="1">'dem19'!$A$15:$H$15</definedName>
    <definedName name="_xlnm._FilterDatabase" localSheetId="3" hidden="1">'dem2'!$A$15:$J$15</definedName>
    <definedName name="_xlnm._FilterDatabase" localSheetId="10" hidden="1">'dem22'!$A$14:$H$16</definedName>
    <definedName name="_xlnm._FilterDatabase" localSheetId="11" hidden="1">'dem29'!$A$14:$W$14</definedName>
    <definedName name="_xlnm._FilterDatabase" localSheetId="4" hidden="1">'dem3'!$A$15:$AP$15</definedName>
    <definedName name="_xlnm._FilterDatabase" localSheetId="12" hidden="1">'dem30'!$A$15:$L$15</definedName>
    <definedName name="_xlnm._FilterDatabase" localSheetId="13" hidden="1">'dem31'!$A$15:$I$15</definedName>
    <definedName name="_xlnm._FilterDatabase" localSheetId="14" hidden="1">'dem34'!$A$15:$H$15</definedName>
    <definedName name="_xlnm._FilterDatabase" localSheetId="15" hidden="1">'dem39'!$A$15:$M$15</definedName>
    <definedName name="_xlnm._FilterDatabase" localSheetId="16" hidden="1">dem40A!$A$15:$J$15</definedName>
    <definedName name="_xlnm._FilterDatabase" localSheetId="5" hidden="1">'dem7'!$A$15:$AH$15</definedName>
    <definedName name="_xlnm._FilterDatabase" localSheetId="1" hidden="1">Rev_Cap!$A$7:$L$25</definedName>
    <definedName name="_rec1" localSheetId="7">#REF!</definedName>
    <definedName name="_rec1" localSheetId="12">#REF!</definedName>
    <definedName name="_rec1" localSheetId="16">#REF!</definedName>
    <definedName name="_rec1">#REF!</definedName>
    <definedName name="_rec2" localSheetId="6">'dem12'!#REF!</definedName>
    <definedName name="_rec2" localSheetId="10">'dem22'!#REF!</definedName>
    <definedName name="_rec2" localSheetId="14">'dem34'!#REF!</definedName>
    <definedName name="_Regression_Int" localSheetId="2" hidden="1">1</definedName>
    <definedName name="_Regression_Int" localSheetId="6" hidden="1">1</definedName>
    <definedName name="_Regression_Int" localSheetId="7" hidden="1">1</definedName>
    <definedName name="_Regression_Int" localSheetId="8" hidden="1">1</definedName>
    <definedName name="_Regression_Int" localSheetId="3" hidden="1">1</definedName>
    <definedName name="_Regression_Int" localSheetId="10" hidden="1">1</definedName>
    <definedName name="_Regression_Int" localSheetId="12" hidden="1">1</definedName>
    <definedName name="_Regression_Int" localSheetId="13" hidden="1">1</definedName>
    <definedName name="_Regression_Int" localSheetId="14" hidden="1">1</definedName>
    <definedName name="_Regression_Int" localSheetId="16" hidden="1">1</definedName>
    <definedName name="ab">#REF!</definedName>
    <definedName name="admJ" localSheetId="7">'dem13'!#REF!</definedName>
    <definedName name="agriculture" localSheetId="2">'dem1'!#REF!</definedName>
    <definedName name="agrirec" localSheetId="2">'dem1'!#REF!</definedName>
    <definedName name="ah" localSheetId="3">'dem2'!#REF!</definedName>
    <definedName name="ahcap" localSheetId="7">#REF!</definedName>
    <definedName name="ahcap" localSheetId="3">'dem2'!#REF!</definedName>
    <definedName name="ahcap" localSheetId="12">#REF!</definedName>
    <definedName name="ahcap" localSheetId="16">#REF!</definedName>
    <definedName name="ahcap">#REF!</definedName>
    <definedName name="animal" localSheetId="3">'dem2'!#REF!</definedName>
    <definedName name="are" localSheetId="2">'dem1'!#REF!</definedName>
    <definedName name="are" localSheetId="3">'dem2'!#REF!</definedName>
    <definedName name="building" localSheetId="4">'dem3'!#REF!</definedName>
    <definedName name="cacap" localSheetId="14">'dem34'!#REF!</definedName>
    <definedName name="cad" localSheetId="9">'dem19'!#REF!</definedName>
    <definedName name="CAPPW" localSheetId="14">'dem34'!#REF!</definedName>
    <definedName name="censusrec" localSheetId="7">#REF!</definedName>
    <definedName name="censusrec" localSheetId="10">'dem22'!#REF!</definedName>
    <definedName name="censusrec" localSheetId="12">#REF!</definedName>
    <definedName name="censusrec" localSheetId="15">#REF!</definedName>
    <definedName name="censusrec" localSheetId="16">#REF!</definedName>
    <definedName name="censusrec">#REF!</definedName>
    <definedName name="ch" localSheetId="2">'dem1'!#REF!</definedName>
    <definedName name="ch" localSheetId="11">'dem29'!#REF!</definedName>
    <definedName name="charged" localSheetId="7">#REF!</definedName>
    <definedName name="charged" localSheetId="12">#REF!</definedName>
    <definedName name="charged" localSheetId="15">#REF!</definedName>
    <definedName name="charged" localSheetId="16">#REF!</definedName>
    <definedName name="charged">#REF!</definedName>
    <definedName name="chCap" localSheetId="2">'dem1'!#REF!</definedName>
    <definedName name="chrec" localSheetId="2">'dem1'!#REF!</definedName>
    <definedName name="cicap" localSheetId="8">'dem16'!#REF!</definedName>
    <definedName name="crfrec" localSheetId="10">'dem22'!#REF!</definedName>
    <definedName name="css" localSheetId="10">'dem22'!#REF!</definedName>
    <definedName name="css" localSheetId="11">'dem29'!#REF!</definedName>
    <definedName name="cssrec" localSheetId="11">'dem29'!#REF!</definedName>
    <definedName name="da" localSheetId="7">#REF!</definedName>
    <definedName name="da" localSheetId="10">'dem22'!#REF!</definedName>
    <definedName name="da" localSheetId="12">#REF!</definedName>
    <definedName name="da" localSheetId="15">#REF!</definedName>
    <definedName name="da" localSheetId="16">#REF!</definedName>
    <definedName name="da">#REF!</definedName>
    <definedName name="darec" localSheetId="10">'dem22'!#REF!</definedName>
    <definedName name="dd" localSheetId="3">'dem2'!#REF!</definedName>
    <definedName name="dedrec2" localSheetId="7">#REF!</definedName>
    <definedName name="dedrec2" localSheetId="12">#REF!</definedName>
    <definedName name="dedrec2" localSheetId="16">#REF!</definedName>
    <definedName name="dedrec2">#REF!</definedName>
    <definedName name="dem13a">#REF!</definedName>
    <definedName name="dem21rec" localSheetId="7">#REF!</definedName>
    <definedName name="dem21rec" localSheetId="12">#REF!</definedName>
    <definedName name="dem21rec" localSheetId="16">#REF!</definedName>
    <definedName name="dem21rec">#REF!</definedName>
    <definedName name="dopcap" localSheetId="7">#REF!</definedName>
    <definedName name="dopcap" localSheetId="12">#REF!</definedName>
    <definedName name="dopcap" localSheetId="16">#REF!</definedName>
    <definedName name="dopcap">#REF!</definedName>
    <definedName name="dopla21" localSheetId="7">#REF!</definedName>
    <definedName name="dopla21" localSheetId="12">#REF!</definedName>
    <definedName name="dopla21" localSheetId="16">#REF!</definedName>
    <definedName name="dopla21">#REF!</definedName>
    <definedName name="ecolorec" localSheetId="6">'dem12'!#REF!</definedName>
    <definedName name="EcoRecCap" localSheetId="6">'dem12'!#REF!</definedName>
    <definedName name="ecoRecRev" localSheetId="6">'dem12'!#REF!</definedName>
    <definedName name="educap" localSheetId="15">'dem39'!#REF!</definedName>
    <definedName name="educap" localSheetId="5">'dem7'!#REF!</definedName>
    <definedName name="education" localSheetId="5">'dem7'!#REF!</definedName>
    <definedName name="educationrevenue" localSheetId="5">'dem7'!#REF!</definedName>
    <definedName name="edurec1" localSheetId="5">'dem7'!#REF!</definedName>
    <definedName name="edurec2" localSheetId="5">'dem7'!#REF!</definedName>
    <definedName name="edurec3" localSheetId="5">'dem7'!#REF!</definedName>
    <definedName name="edurec4" localSheetId="5">'dem7'!#REF!</definedName>
    <definedName name="ee" localSheetId="6">'dem12'!#REF!</definedName>
    <definedName name="ee" localSheetId="7">#REF!</definedName>
    <definedName name="ee" localSheetId="12">#REF!</definedName>
    <definedName name="ee" localSheetId="16">#REF!</definedName>
    <definedName name="ee">#REF!</definedName>
    <definedName name="fcd" localSheetId="9">'dem19'!#REF!</definedName>
    <definedName name="fcpcap" localSheetId="9">'dem19'!#REF!</definedName>
    <definedName name="fishcap" localSheetId="7">#REF!</definedName>
    <definedName name="fishcap" localSheetId="3">'dem2'!#REF!</definedName>
    <definedName name="fishcap" localSheetId="12">#REF!</definedName>
    <definedName name="fishcap" localSheetId="13">#REF!</definedName>
    <definedName name="fishcap" localSheetId="16">[7]dem2!$D$657:$L$657</definedName>
    <definedName name="fishcap">#REF!</definedName>
    <definedName name="Fishrev" localSheetId="7">#REF!</definedName>
    <definedName name="Fishrev" localSheetId="3">'dem2'!#REF!</definedName>
    <definedName name="Fishrev" localSheetId="12">#REF!</definedName>
    <definedName name="Fishrev" localSheetId="13">#REF!</definedName>
    <definedName name="Fishrev" localSheetId="15">#REF!</definedName>
    <definedName name="Fishrev" localSheetId="16">[7]dem2!$D$574:$L$574</definedName>
    <definedName name="Fishrev">#REF!</definedName>
    <definedName name="fsw" localSheetId="2">'dem1'!#REF!</definedName>
    <definedName name="fswCap" localSheetId="2">'dem1'!#REF!</definedName>
    <definedName name="fwl" localSheetId="6">'dem12'!#REF!</definedName>
    <definedName name="fwl" localSheetId="7">#REF!</definedName>
    <definedName name="fwl" localSheetId="12">#REF!</definedName>
    <definedName name="fwl" localSheetId="13">#REF!</definedName>
    <definedName name="fwl" localSheetId="15">#REF!</definedName>
    <definedName name="fwl" localSheetId="16">#REF!</definedName>
    <definedName name="fwl">#REF!</definedName>
    <definedName name="fwlcap" localSheetId="6">'dem12'!#REF!</definedName>
    <definedName name="fwlcap" localSheetId="7">#REF!</definedName>
    <definedName name="fwlcap" localSheetId="10">#REF!</definedName>
    <definedName name="fwlcap" localSheetId="12">#REF!</definedName>
    <definedName name="fwlcap" localSheetId="15">#REF!</definedName>
    <definedName name="fwlcap" localSheetId="16">#REF!</definedName>
    <definedName name="fwlcap">#REF!</definedName>
    <definedName name="fwlrec" localSheetId="6">'dem12'!#REF!</definedName>
    <definedName name="fwlrec" localSheetId="7">#REF!</definedName>
    <definedName name="fwlrec" localSheetId="8">#REF!</definedName>
    <definedName name="fwlrec" localSheetId="10">#REF!</definedName>
    <definedName name="fwlrec" localSheetId="12">#REF!</definedName>
    <definedName name="fwlrec" localSheetId="16">#REF!</definedName>
    <definedName name="fwlrec" localSheetId="5">#REF!</definedName>
    <definedName name="fwlrec">#REF!</definedName>
    <definedName name="fwlrec1" localSheetId="6">'dem12'!#REF!</definedName>
    <definedName name="housing" localSheetId="7">#REF!</definedName>
    <definedName name="housing" localSheetId="8">#REF!</definedName>
    <definedName name="housing" localSheetId="3">#REF!</definedName>
    <definedName name="housing" localSheetId="10">'dem22'!#REF!</definedName>
    <definedName name="housing" localSheetId="4">'dem3'!#REF!</definedName>
    <definedName name="housing" localSheetId="12">'dem30'!#REF!</definedName>
    <definedName name="housing" localSheetId="13">'dem31'!#REF!</definedName>
    <definedName name="housing" localSheetId="16">#REF!</definedName>
    <definedName name="housing" localSheetId="5">'dem7'!#REF!</definedName>
    <definedName name="housing">#REF!</definedName>
    <definedName name="housingcap" localSheetId="7">#REF!</definedName>
    <definedName name="housingcap" localSheetId="8">#REF!</definedName>
    <definedName name="housingcap" localSheetId="3">#REF!</definedName>
    <definedName name="housingcap" localSheetId="11">#REF!</definedName>
    <definedName name="housingcap" localSheetId="4">'dem3'!#REF!</definedName>
    <definedName name="housingcap" localSheetId="12">#REF!</definedName>
    <definedName name="housingcap" localSheetId="16">#REF!</definedName>
    <definedName name="housingcap">#REF!</definedName>
    <definedName name="i" localSheetId="8">'dem16'!#REF!</definedName>
    <definedName name="igfticap" localSheetId="8">'dem16'!#REF!</definedName>
    <definedName name="imcap" localSheetId="8">'dem16'!#REF!</definedName>
    <definedName name="jail" localSheetId="7">'dem13'!#REF!</definedName>
    <definedName name="jailrec" localSheetId="7">'dem13'!#REF!</definedName>
    <definedName name="justice" localSheetId="7">#REF!</definedName>
    <definedName name="justice" localSheetId="11">#REF!</definedName>
    <definedName name="justice" localSheetId="12">#REF!</definedName>
    <definedName name="justice" localSheetId="14">#REF!</definedName>
    <definedName name="justice" localSheetId="16">#REF!</definedName>
    <definedName name="justice">#REF!</definedName>
    <definedName name="justicerec" localSheetId="7">#REF!</definedName>
    <definedName name="justicerec" localSheetId="11">#REF!</definedName>
    <definedName name="justicerec" localSheetId="12">#REF!</definedName>
    <definedName name="justicerec" localSheetId="14">[8]dem21!$E$128:$L$128</definedName>
    <definedName name="justicerec" localSheetId="16">[9]dem21!$E$128:$L$128</definedName>
    <definedName name="justicerec">#REF!</definedName>
    <definedName name="Labour" localSheetId="5">'dem7'!#REF!</definedName>
    <definedName name="loan" localSheetId="8">'dem16'!#REF!</definedName>
    <definedName name="lottery1" localSheetId="7">#REF!</definedName>
    <definedName name="lottery1" localSheetId="12">#REF!</definedName>
    <definedName name="lottery1" localSheetId="16">#REF!</definedName>
    <definedName name="lottery1">#REF!</definedName>
    <definedName name="lr" localSheetId="7">#REF!</definedName>
    <definedName name="lr" localSheetId="9">#REF!</definedName>
    <definedName name="lr" localSheetId="10">'dem22'!#REF!</definedName>
    <definedName name="lr" localSheetId="12">#REF!</definedName>
    <definedName name="lr" localSheetId="14">#REF!</definedName>
    <definedName name="lr" localSheetId="16">#REF!</definedName>
    <definedName name="lr">#REF!</definedName>
    <definedName name="lrrec" localSheetId="7">#REF!</definedName>
    <definedName name="lrrec" localSheetId="10">'dem22'!#REF!</definedName>
    <definedName name="lrrec" localSheetId="12">#REF!</definedName>
    <definedName name="lrrec" localSheetId="13">#REF!</definedName>
    <definedName name="lrrec" localSheetId="14">#REF!</definedName>
    <definedName name="lrrec" localSheetId="16">#REF!</definedName>
    <definedName name="lrrec">#REF!</definedName>
    <definedName name="mgs" localSheetId="7">'dem13'!#REF!</definedName>
    <definedName name="mgs" localSheetId="8">'dem16'!#REF!</definedName>
    <definedName name="mi" localSheetId="9">'dem19'!#REF!</definedName>
    <definedName name="micap" localSheetId="9">'dem19'!#REF!</definedName>
    <definedName name="minister" localSheetId="7">'dem13'!#REF!</definedName>
    <definedName name="minrec" localSheetId="7">'dem13'!#REF!</definedName>
    <definedName name="nc" localSheetId="2">#REF!</definedName>
    <definedName name="nc" localSheetId="7">#REF!</definedName>
    <definedName name="nc" localSheetId="10">'dem22'!#REF!</definedName>
    <definedName name="nc" localSheetId="12">#REF!</definedName>
    <definedName name="nc" localSheetId="13">#REF!</definedName>
    <definedName name="nc" localSheetId="14">#REF!</definedName>
    <definedName name="nc" localSheetId="16">#REF!</definedName>
    <definedName name="nc">#REF!</definedName>
    <definedName name="ncfund" localSheetId="2">#REF!</definedName>
    <definedName name="ncfund" localSheetId="7">#REF!</definedName>
    <definedName name="ncfund" localSheetId="10">'dem22'!#REF!</definedName>
    <definedName name="ncfund" localSheetId="12">#REF!</definedName>
    <definedName name="ncfund" localSheetId="13">#REF!</definedName>
    <definedName name="ncfund" localSheetId="14">#REF!</definedName>
    <definedName name="ncfund" localSheetId="16">#REF!</definedName>
    <definedName name="ncfund">#REF!</definedName>
    <definedName name="ncfund1" localSheetId="10">'dem22'!#REF!</definedName>
    <definedName name="ncrec" localSheetId="2">#REF!</definedName>
    <definedName name="ncrec" localSheetId="6">#REF!</definedName>
    <definedName name="ncrec" localSheetId="7">#REF!</definedName>
    <definedName name="ncrec" localSheetId="12">#REF!</definedName>
    <definedName name="ncrec" localSheetId="14">#REF!</definedName>
    <definedName name="ncrec" localSheetId="16">#REF!</definedName>
    <definedName name="ncrec">#REF!</definedName>
    <definedName name="ncrec1" localSheetId="6">#REF!</definedName>
    <definedName name="ncrec1" localSheetId="7">#REF!</definedName>
    <definedName name="ncrec1" localSheetId="3">#REF!</definedName>
    <definedName name="ncrec1" localSheetId="10">'dem22'!#REF!</definedName>
    <definedName name="ncrec1" localSheetId="12">#REF!</definedName>
    <definedName name="ncrec1" localSheetId="14">#REF!</definedName>
    <definedName name="ncrec1" localSheetId="16">#REF!</definedName>
    <definedName name="ncrec1" localSheetId="5">#REF!</definedName>
    <definedName name="ncrec1">#REF!</definedName>
    <definedName name="ncrec2" localSheetId="10">'dem22'!#REF!</definedName>
    <definedName name="non_plan">'dem39'!A1</definedName>
    <definedName name="np" localSheetId="2">'dem1'!#REF!</definedName>
    <definedName name="np" localSheetId="6">'dem12'!#REF!</definedName>
    <definedName name="np" localSheetId="7">'dem13'!#REF!</definedName>
    <definedName name="np" localSheetId="8">'dem16'!#REF!</definedName>
    <definedName name="np" localSheetId="9">'dem19'!#REF!</definedName>
    <definedName name="np" localSheetId="3">'dem2'!#REF!</definedName>
    <definedName name="np" localSheetId="10">'dem22'!#REF!</definedName>
    <definedName name="np" localSheetId="11">'dem29'!#REF!</definedName>
    <definedName name="np" localSheetId="4">'dem3'!#REF!</definedName>
    <definedName name="np" localSheetId="12">'dem30'!#REF!</definedName>
    <definedName name="np" localSheetId="13">'dem31'!#REF!</definedName>
    <definedName name="np" localSheetId="14">'dem34'!#REF!</definedName>
    <definedName name="np" localSheetId="15">'dem39'!#REF!</definedName>
    <definedName name="np" localSheetId="16">dem40A!#REF!</definedName>
    <definedName name="np" localSheetId="5">'dem7'!#REF!</definedName>
    <definedName name="np">#REF!</definedName>
    <definedName name="Nutrition" localSheetId="6">#REF!</definedName>
    <definedName name="Nutrition" localSheetId="7">#REF!</definedName>
    <definedName name="Nutrition" localSheetId="3">#REF!</definedName>
    <definedName name="Nutrition" localSheetId="10">#REF!</definedName>
    <definedName name="Nutrition" localSheetId="12">#REF!</definedName>
    <definedName name="Nutrition" localSheetId="16">#REF!</definedName>
    <definedName name="Nutrition">#REF!</definedName>
    <definedName name="oap" localSheetId="2">'dem1'!#REF!</definedName>
    <definedName name="oas" localSheetId="6">'dem12'!#REF!</definedName>
    <definedName name="oas" localSheetId="10">'dem22'!#REF!</definedName>
    <definedName name="oges" localSheetId="7">#REF!</definedName>
    <definedName name="oges" localSheetId="8">'dem16'!#REF!</definedName>
    <definedName name="oges" localSheetId="3">#REF!</definedName>
    <definedName name="oges" localSheetId="12">#REF!</definedName>
    <definedName name="oges" localSheetId="15">#REF!</definedName>
    <definedName name="oges" localSheetId="16">#REF!</definedName>
    <definedName name="oges">#REF!</definedName>
    <definedName name="osap" localSheetId="11">'dem29'!#REF!</definedName>
    <definedName name="osapcap" localSheetId="11">'dem29'!#REF!</definedName>
    <definedName name="otd" localSheetId="6">'dem12'!#REF!</definedName>
    <definedName name="otdrec" localSheetId="6">'dem12'!#REF!</definedName>
    <definedName name="pension" localSheetId="7">#REF!</definedName>
    <definedName name="pension" localSheetId="12">#REF!</definedName>
    <definedName name="pension" localSheetId="15">#REF!</definedName>
    <definedName name="pension" localSheetId="16">#REF!</definedName>
    <definedName name="pension">#REF!</definedName>
    <definedName name="plant" localSheetId="8">'dem16'!#REF!</definedName>
    <definedName name="powCaprec" localSheetId="12">'dem30'!#REF!</definedName>
    <definedName name="powCaprec" localSheetId="13">'dem31'!#REF!</definedName>
    <definedName name="Power" localSheetId="12">'dem30'!#REF!</definedName>
    <definedName name="Power" localSheetId="13">'dem31'!#REF!</definedName>
    <definedName name="powercap" localSheetId="12">'dem30'!#REF!</definedName>
    <definedName name="powercap" localSheetId="13">'dem31'!#REF!</definedName>
    <definedName name="powerrec" localSheetId="12">'dem30'!#REF!</definedName>
    <definedName name="powerrec" localSheetId="13">'dem31'!#REF!</definedName>
    <definedName name="powerrec1" localSheetId="12">'dem30'!#REF!</definedName>
    <definedName name="powerrec1" localSheetId="13">'dem31'!#REF!</definedName>
    <definedName name="powloan" localSheetId="12">'dem30'!#REF!</definedName>
    <definedName name="powloan" localSheetId="13">'dem31'!#REF!</definedName>
    <definedName name="_xlnm.Print_Area" localSheetId="2">'dem1'!$A$1:$H$29</definedName>
    <definedName name="_xlnm.Print_Area" localSheetId="6">'dem12'!$A$1:$H$42</definedName>
    <definedName name="_xlnm.Print_Area" localSheetId="7">'dem13'!$A$1:$H$51</definedName>
    <definedName name="_xlnm.Print_Area" localSheetId="8">'dem16'!$A$1:$H$30</definedName>
    <definedName name="_xlnm.Print_Area" localSheetId="9">'dem19'!$A$1:$H$29</definedName>
    <definedName name="_xlnm.Print_Area" localSheetId="3">'dem2'!$A$1:$H$28</definedName>
    <definedName name="_xlnm.Print_Area" localSheetId="10">'dem22'!$A$1:$H$35</definedName>
    <definedName name="_xlnm.Print_Area" localSheetId="11">'dem29'!$A$1:$H$26</definedName>
    <definedName name="_xlnm.Print_Area" localSheetId="4">'dem3'!$A$1:$H$33</definedName>
    <definedName name="_xlnm.Print_Area" localSheetId="12">'dem30'!$A$1:$H$27</definedName>
    <definedName name="_xlnm.Print_Area" localSheetId="13">'dem31'!$A$1:$H$41</definedName>
    <definedName name="_xlnm.Print_Area" localSheetId="14">'dem34'!$A$1:$H$40</definedName>
    <definedName name="_xlnm.Print_Area" localSheetId="15">'dem39'!$A$1:$H$29</definedName>
    <definedName name="_xlnm.Print_Area" localSheetId="16">dem40A!$A$1:$H$32</definedName>
    <definedName name="_xlnm.Print_Area" localSheetId="5">'dem7'!$A$1:$G$40</definedName>
    <definedName name="_xlnm.Print_Area" localSheetId="0">Introduc.!$A$1:$C$37</definedName>
    <definedName name="_xlnm.Print_Area" localSheetId="1">Rev_Cap!$A$1:$L$25</definedName>
    <definedName name="_xlnm.Print_Titles" localSheetId="2">'dem1'!$12:$14</definedName>
    <definedName name="_xlnm.Print_Titles" localSheetId="6">'dem12'!$13:$15</definedName>
    <definedName name="_xlnm.Print_Titles" localSheetId="7">'dem13'!$13:$15</definedName>
    <definedName name="_xlnm.Print_Titles" localSheetId="8">'dem16'!$13:$15</definedName>
    <definedName name="_xlnm.Print_Titles" localSheetId="9">'dem19'!$13:$15</definedName>
    <definedName name="_xlnm.Print_Titles" localSheetId="3">'dem2'!$13:$15</definedName>
    <definedName name="_xlnm.Print_Titles" localSheetId="10">'dem22'!$13:$14</definedName>
    <definedName name="_xlnm.Print_Titles" localSheetId="11">'dem29'!$12:$14</definedName>
    <definedName name="_xlnm.Print_Titles" localSheetId="4">'dem3'!$13:$15</definedName>
    <definedName name="_xlnm.Print_Titles" localSheetId="12">'dem30'!$13:$15</definedName>
    <definedName name="_xlnm.Print_Titles" localSheetId="13">'dem31'!$13:$15</definedName>
    <definedName name="_xlnm.Print_Titles" localSheetId="14">'dem34'!$13:$15</definedName>
    <definedName name="_xlnm.Print_Titles" localSheetId="15">'dem39'!$13:$15</definedName>
    <definedName name="_xlnm.Print_Titles" localSheetId="16">dem40A!$13:$15</definedName>
    <definedName name="_xlnm.Print_Titles" localSheetId="5">'dem7'!$13:$15</definedName>
    <definedName name="_xlnm.Print_Titles" localSheetId="1">Rev_Cap!$5:$7</definedName>
    <definedName name="pw" localSheetId="7">#REF!</definedName>
    <definedName name="pw" localSheetId="3">#REF!</definedName>
    <definedName name="pw" localSheetId="4">'dem3'!#REF!</definedName>
    <definedName name="pw" localSheetId="12">'dem30'!#REF!</definedName>
    <definedName name="pw" localSheetId="13">'dem31'!#REF!</definedName>
    <definedName name="pw" localSheetId="14">'dem34'!#REF!</definedName>
    <definedName name="pw" localSheetId="16">#REF!</definedName>
    <definedName name="pw" localSheetId="5">'dem7'!#REF!</definedName>
    <definedName name="pw">#REF!</definedName>
    <definedName name="pwcap" localSheetId="7">#REF!</definedName>
    <definedName name="pwcap" localSheetId="10">'dem22'!#REF!</definedName>
    <definedName name="pwcap" localSheetId="4">'dem3'!#REF!</definedName>
    <definedName name="pwcap" localSheetId="12">'dem30'!#REF!</definedName>
    <definedName name="pwcap" localSheetId="13">'dem31'!#REF!</definedName>
    <definedName name="pwcap" localSheetId="16">#REF!</definedName>
    <definedName name="pwcap">#REF!</definedName>
    <definedName name="pwrec" localSheetId="4">'dem3'!#REF!</definedName>
    <definedName name="rb" localSheetId="12">'dem30'!#REF!</definedName>
    <definedName name="rb" localSheetId="13">'dem31'!#REF!</definedName>
    <definedName name="rb" localSheetId="14">'dem34'!#REF!</definedName>
    <definedName name="rbcap" localSheetId="8">'dem16'!#REF!</definedName>
    <definedName name="rbcap" localSheetId="14">'dem34'!#REF!</definedName>
    <definedName name="rbrec" localSheetId="14">'dem34'!#REF!</definedName>
    <definedName name="rbrec3" localSheetId="14">'dem34'!#REF!</definedName>
    <definedName name="rec" localSheetId="7">#REF!</definedName>
    <definedName name="rec" localSheetId="10">'dem22'!#REF!</definedName>
    <definedName name="rec" localSheetId="12">'dem30'!#REF!</definedName>
    <definedName name="rec" localSheetId="13">'dem31'!#REF!</definedName>
    <definedName name="rec" localSheetId="15">#REF!</definedName>
    <definedName name="rec" localSheetId="16">#REF!</definedName>
    <definedName name="rec" localSheetId="5">'dem7'!#REF!</definedName>
    <definedName name="rec">#REF!</definedName>
    <definedName name="reform" localSheetId="7">#REF!</definedName>
    <definedName name="reform" localSheetId="10">'dem22'!#REF!</definedName>
    <definedName name="reform" localSheetId="12">#REF!</definedName>
    <definedName name="reform" localSheetId="15">#REF!</definedName>
    <definedName name="reform" localSheetId="16">#REF!</definedName>
    <definedName name="reform">#REF!</definedName>
    <definedName name="revise" localSheetId="2">'dem1'!#REF!</definedName>
    <definedName name="revise" localSheetId="6">'dem12'!#REF!</definedName>
    <definedName name="revise" localSheetId="7">'dem13'!#REF!</definedName>
    <definedName name="revise" localSheetId="8">'dem16'!#REF!</definedName>
    <definedName name="revise" localSheetId="9">'dem19'!#REF!</definedName>
    <definedName name="revise" localSheetId="3">'dem2'!#REF!</definedName>
    <definedName name="revise" localSheetId="10">'dem22'!#REF!</definedName>
    <definedName name="revise" localSheetId="11">'dem29'!#REF!</definedName>
    <definedName name="revise" localSheetId="4">'dem3'!#REF!</definedName>
    <definedName name="revise" localSheetId="12">'dem30'!#REF!</definedName>
    <definedName name="revise" localSheetId="13">'dem31'!#REF!</definedName>
    <definedName name="revise" localSheetId="14">'dem34'!#REF!</definedName>
    <definedName name="revise" localSheetId="15">'dem39'!#REF!</definedName>
    <definedName name="revise" localSheetId="16">dem40A!#REF!</definedName>
    <definedName name="revise" localSheetId="5">'dem7'!#REF!</definedName>
    <definedName name="revise">#REF!</definedName>
    <definedName name="roads" localSheetId="10">'dem22'!#REF!</definedName>
    <definedName name="roadsrec" localSheetId="14">'dem34'!#REF!</definedName>
    <definedName name="scst" localSheetId="6">#REF!</definedName>
    <definedName name="scst" localSheetId="7">#REF!</definedName>
    <definedName name="scst" localSheetId="3">#REF!</definedName>
    <definedName name="scst" localSheetId="10">#REF!</definedName>
    <definedName name="scst" localSheetId="12">#REF!</definedName>
    <definedName name="scst" localSheetId="16">#REF!</definedName>
    <definedName name="scst">#REF!</definedName>
    <definedName name="ses" localSheetId="10">'dem22'!#REF!</definedName>
    <definedName name="ses" localSheetId="11">'dem29'!#REF!</definedName>
    <definedName name="sesrec" localSheetId="11">'dem29'!#REF!</definedName>
    <definedName name="sgs" localSheetId="7">'dem13'!#REF!</definedName>
    <definedName name="sgs" localSheetId="10">'dem22'!#REF!</definedName>
    <definedName name="sgs" localSheetId="12">#REF!</definedName>
    <definedName name="sgs" localSheetId="16">#REF!</definedName>
    <definedName name="sgs">#REF!</definedName>
    <definedName name="sgsrec" localSheetId="7">'dem13'!#REF!</definedName>
    <definedName name="sgsrec" localSheetId="12">#REF!</definedName>
    <definedName name="sgsrec" localSheetId="16">#REF!</definedName>
    <definedName name="sgsrec">#REF!</definedName>
    <definedName name="SocialSecurity" localSheetId="6">#REF!</definedName>
    <definedName name="SocialSecurity" localSheetId="7">'dem13'!#REF!</definedName>
    <definedName name="SocialSecurity" localSheetId="3">#REF!</definedName>
    <definedName name="SocialSecurity" localSheetId="10">#REF!</definedName>
    <definedName name="SocialSecurity" localSheetId="12">#REF!</definedName>
    <definedName name="SocialSecurity" localSheetId="15">#REF!</definedName>
    <definedName name="SocialSecurity" localSheetId="16">#REF!</definedName>
    <definedName name="SocialSecurity">#REF!</definedName>
    <definedName name="socialwelfare" localSheetId="6">#REF!</definedName>
    <definedName name="socialwelfare" localSheetId="7">#REF!</definedName>
    <definedName name="socialwelfare" localSheetId="3">#REF!</definedName>
    <definedName name="socialwelfare" localSheetId="10">#REF!</definedName>
    <definedName name="socialwelfare" localSheetId="12">#REF!</definedName>
    <definedName name="socialwelfare" localSheetId="15">#REF!</definedName>
    <definedName name="socialwelfare" localSheetId="16">#REF!</definedName>
    <definedName name="socialwelfare">#REF!</definedName>
    <definedName name="spfrd" localSheetId="6">'dem12'!#REF!</definedName>
    <definedName name="spfrd" localSheetId="7">#REF!</definedName>
    <definedName name="spfrd" localSheetId="12">#REF!</definedName>
    <definedName name="spfrd" localSheetId="15">#REF!</definedName>
    <definedName name="spfrd" localSheetId="16">#REF!</definedName>
    <definedName name="spfrd" localSheetId="5">#REF!</definedName>
    <definedName name="spfrd">#REF!</definedName>
    <definedName name="sports" localSheetId="15">'dem39'!#REF!</definedName>
    <definedName name="sss" localSheetId="7">#REF!</definedName>
    <definedName name="sss" localSheetId="10">'dem22'!#REF!</definedName>
    <definedName name="sss" localSheetId="12">#REF!</definedName>
    <definedName name="sss" localSheetId="13">#REF!</definedName>
    <definedName name="sss" localSheetId="16">#REF!</definedName>
    <definedName name="sss" localSheetId="5">#REF!</definedName>
    <definedName name="sss">#REF!</definedName>
    <definedName name="summary" localSheetId="2">'dem1'!#REF!</definedName>
    <definedName name="summary" localSheetId="6">'dem12'!#REF!</definedName>
    <definedName name="summary" localSheetId="7">'dem13'!#REF!</definedName>
    <definedName name="summary" localSheetId="8">'dem16'!#REF!</definedName>
    <definedName name="summary" localSheetId="9">'dem19'!#REF!</definedName>
    <definedName name="summary" localSheetId="3">'dem2'!#REF!</definedName>
    <definedName name="summary" localSheetId="10">'dem22'!#REF!</definedName>
    <definedName name="summary" localSheetId="11">'dem29'!#REF!</definedName>
    <definedName name="summary" localSheetId="4">'dem3'!#REF!</definedName>
    <definedName name="summary" localSheetId="12">'dem30'!#REF!</definedName>
    <definedName name="summary" localSheetId="13">'dem31'!#REF!</definedName>
    <definedName name="summary" localSheetId="14">'dem34'!#REF!</definedName>
    <definedName name="summary" localSheetId="15">'dem39'!#REF!</definedName>
    <definedName name="summary" localSheetId="16">dem40A!#REF!</definedName>
    <definedName name="summary" localSheetId="5">'dem7'!#REF!</definedName>
    <definedName name="suspense" localSheetId="4">'dem3'!#REF!</definedName>
    <definedName name="suspense" localSheetId="14">'dem34'!#REF!</definedName>
    <definedName name="swc" localSheetId="2">'dem1'!#REF!</definedName>
    <definedName name="swc" localSheetId="6">'dem12'!#REF!</definedName>
    <definedName name="swc" localSheetId="7">#REF!</definedName>
    <definedName name="swc" localSheetId="12">#REF!</definedName>
    <definedName name="swc" localSheetId="16">#REF!</definedName>
    <definedName name="swc">#REF!</definedName>
    <definedName name="swcrec" localSheetId="2">'dem1'!#REF!</definedName>
    <definedName name="tax" localSheetId="7">#REF!</definedName>
    <definedName name="tax" localSheetId="3">#REF!</definedName>
    <definedName name="tax" localSheetId="12">#REF!</definedName>
    <definedName name="tax" localSheetId="16">#REF!</definedName>
    <definedName name="tax">#REF!</definedName>
    <definedName name="techcap" localSheetId="5">'dem7'!#REF!</definedName>
    <definedName name="technical" localSheetId="5">'dem7'!#REF!</definedName>
    <definedName name="techrec" localSheetId="5">'dem7'!#REF!</definedName>
    <definedName name="Tourism" localSheetId="16">dem40A!#REF!</definedName>
    <definedName name="tourismcap" localSheetId="16">dem40A!#REF!</definedName>
    <definedName name="tourismrec" localSheetId="16">dem40A!#REF!</definedName>
    <definedName name="tourismRevenue" localSheetId="16">dem40A!$E$11:$G$11</definedName>
    <definedName name="trec" localSheetId="16">dem40A!#REF!</definedName>
    <definedName name="udhd" localSheetId="7">#REF!</definedName>
    <definedName name="udhd" localSheetId="3">#REF!</definedName>
    <definedName name="udhd" localSheetId="12">#REF!</definedName>
    <definedName name="udhd" localSheetId="15">#REF!</definedName>
    <definedName name="udhd" localSheetId="16">#REF!</definedName>
    <definedName name="udhd">#REF!</definedName>
    <definedName name="urbancap" localSheetId="7">#REF!</definedName>
    <definedName name="urbancap" localSheetId="3">#REF!</definedName>
    <definedName name="urbancap" localSheetId="12">#REF!</definedName>
    <definedName name="urbancap" localSheetId="15">#REF!</definedName>
    <definedName name="urbancap" localSheetId="16">#REF!</definedName>
    <definedName name="urbancap">#REF!</definedName>
    <definedName name="voted" localSheetId="6">'dem12'!#REF!</definedName>
    <definedName name="voted" localSheetId="7">'dem13'!#REF!</definedName>
    <definedName name="voted" localSheetId="8">'dem16'!$E$14:$G$14</definedName>
    <definedName name="voted" localSheetId="9">'dem19'!$E$12:$G$12</definedName>
    <definedName name="Voted" localSheetId="3">#REF!</definedName>
    <definedName name="Voted" localSheetId="10">#REF!</definedName>
    <definedName name="Voted" localSheetId="11">'dem29'!$E$11:$G$11</definedName>
    <definedName name="Voted" localSheetId="12">'dem30'!#REF!</definedName>
    <definedName name="Voted" localSheetId="13">'dem31'!#REF!</definedName>
    <definedName name="Voted" localSheetId="14">'dem34'!$E$11:$G$11</definedName>
    <definedName name="Voted" localSheetId="15">'dem39'!$E$10:$G$10</definedName>
    <definedName name="Voted" localSheetId="16">dem40A!$E$11:$G$11</definedName>
    <definedName name="Voted">#REF!</definedName>
    <definedName name="vsi" localSheetId="8">'dem16'!#REF!</definedName>
    <definedName name="vsicap" localSheetId="8">'dem16'!#REF!</definedName>
    <definedName name="vsirec" localSheetId="8">'dem16'!#REF!</definedName>
    <definedName name="water" localSheetId="7">#REF!</definedName>
    <definedName name="water" localSheetId="3">#REF!</definedName>
    <definedName name="water" localSheetId="10">'dem22'!#REF!</definedName>
    <definedName name="water" localSheetId="12">#REF!</definedName>
    <definedName name="water" localSheetId="16">#REF!</definedName>
    <definedName name="water">#REF!</definedName>
    <definedName name="watercap" localSheetId="7">#REF!</definedName>
    <definedName name="watercap" localSheetId="3">#REF!</definedName>
    <definedName name="watercap" localSheetId="12">#REF!</definedName>
    <definedName name="watercap" localSheetId="16">#REF!</definedName>
    <definedName name="watercap">#REF!</definedName>
    <definedName name="welfarecap" localSheetId="6">#REF!</definedName>
    <definedName name="welfarecap" localSheetId="7">#REF!</definedName>
    <definedName name="welfarecap" localSheetId="3">#REF!</definedName>
    <definedName name="welfarecap" localSheetId="10">#REF!</definedName>
    <definedName name="welfarecap" localSheetId="12">#REF!</definedName>
    <definedName name="welfarecap" localSheetId="15">#REF!</definedName>
    <definedName name="welfarecap" localSheetId="16">#REF!</definedName>
    <definedName name="welfarecap" localSheetId="5">#REF!</definedName>
    <definedName name="welfarecap">#REF!</definedName>
    <definedName name="Z_0A01029B_7B3B_461F_BED3_37847DEE34DD_.wvu.FilterData" localSheetId="1" hidden="1">Rev_Cap!$A$7:$H$23</definedName>
    <definedName name="Z_0A01029B_7B3B_461F_BED3_37847DEE34DD_.wvu.PrintArea" localSheetId="0" hidden="1">Introduc.!$A$1:$C$16</definedName>
    <definedName name="Z_0A01029B_7B3B_461F_BED3_37847DEE34DD_.wvu.PrintArea" localSheetId="1" hidden="1">Rev_Cap!$A$1:$H$23</definedName>
    <definedName name="Z_11785445_139B_4A31_9FC3_9005FC3C3095_.wvu.FilterData" localSheetId="3" hidden="1">'dem2'!#REF!</definedName>
    <definedName name="Z_11785445_139B_4A31_9FC3_9005FC3C3095_.wvu.PrintArea" localSheetId="3" hidden="1">'dem2'!$A$1:$H$15</definedName>
    <definedName name="Z_11785445_139B_4A31_9FC3_9005FC3C3095_.wvu.PrintTitles" localSheetId="3" hidden="1">'dem2'!$13:$15</definedName>
    <definedName name="Z_11785445_139B_4A31_9FC3_9005FC3C3095_.wvu.Rows" localSheetId="3" hidden="1">'dem2'!#REF!</definedName>
    <definedName name="Z_239EE218_578E_4317_BEED_14D5D7089E27_.wvu.Cols" localSheetId="2" hidden="1">'dem1'!#REF!</definedName>
    <definedName name="Z_239EE218_578E_4317_BEED_14D5D7089E27_.wvu.Cols" localSheetId="6" hidden="1">'dem12'!#REF!</definedName>
    <definedName name="Z_239EE218_578E_4317_BEED_14D5D7089E27_.wvu.Cols" localSheetId="8" hidden="1">'dem16'!#REF!</definedName>
    <definedName name="Z_239EE218_578E_4317_BEED_14D5D7089E27_.wvu.Cols" localSheetId="9" hidden="1">'dem19'!#REF!</definedName>
    <definedName name="Z_239EE218_578E_4317_BEED_14D5D7089E27_.wvu.Cols" localSheetId="3" hidden="1">'dem2'!#REF!</definedName>
    <definedName name="Z_239EE218_578E_4317_BEED_14D5D7089E27_.wvu.Cols" localSheetId="11" hidden="1">'dem29'!#REF!</definedName>
    <definedName name="Z_239EE218_578E_4317_BEED_14D5D7089E27_.wvu.Cols" localSheetId="4" hidden="1">'dem3'!#REF!</definedName>
    <definedName name="Z_239EE218_578E_4317_BEED_14D5D7089E27_.wvu.Cols" localSheetId="12" hidden="1">'dem30'!#REF!</definedName>
    <definedName name="Z_239EE218_578E_4317_BEED_14D5D7089E27_.wvu.Cols" localSheetId="13" hidden="1">'dem31'!#REF!</definedName>
    <definedName name="Z_239EE218_578E_4317_BEED_14D5D7089E27_.wvu.Cols" localSheetId="14" hidden="1">'dem34'!#REF!</definedName>
    <definedName name="Z_239EE218_578E_4317_BEED_14D5D7089E27_.wvu.Cols" localSheetId="15" hidden="1">'dem39'!#REF!</definedName>
    <definedName name="Z_239EE218_578E_4317_BEED_14D5D7089E27_.wvu.Cols" localSheetId="16" hidden="1">dem40A!#REF!</definedName>
    <definedName name="Z_239EE218_578E_4317_BEED_14D5D7089E27_.wvu.Cols" localSheetId="5" hidden="1">'dem7'!#REF!</definedName>
    <definedName name="Z_239EE218_578E_4317_BEED_14D5D7089E27_.wvu.FilterData" localSheetId="2" hidden="1">'dem1'!$A$1:$H$14</definedName>
    <definedName name="Z_239EE218_578E_4317_BEED_14D5D7089E27_.wvu.FilterData" localSheetId="6" hidden="1">'dem12'!$A$2:$N$16</definedName>
    <definedName name="Z_239EE218_578E_4317_BEED_14D5D7089E27_.wvu.FilterData" localSheetId="7" hidden="1">'dem13'!$A$1:$H$17</definedName>
    <definedName name="Z_239EE218_578E_4317_BEED_14D5D7089E27_.wvu.FilterData" localSheetId="8" hidden="1">'dem16'!$A$1:$H$15</definedName>
    <definedName name="Z_239EE218_578E_4317_BEED_14D5D7089E27_.wvu.FilterData" localSheetId="9" hidden="1">'dem19'!$A$1:$H$15</definedName>
    <definedName name="Z_239EE218_578E_4317_BEED_14D5D7089E27_.wvu.FilterData" localSheetId="3" hidden="1">'dem2'!$A$1:$H$15</definedName>
    <definedName name="Z_239EE218_578E_4317_BEED_14D5D7089E27_.wvu.FilterData" localSheetId="10" hidden="1">'dem22'!$A$1:$H$16</definedName>
    <definedName name="Z_239EE218_578E_4317_BEED_14D5D7089E27_.wvu.FilterData" localSheetId="11" hidden="1">'dem29'!$A$1:$H$14</definedName>
    <definedName name="Z_239EE218_578E_4317_BEED_14D5D7089E27_.wvu.FilterData" localSheetId="4" hidden="1">'dem3'!$A$1:$N$15</definedName>
    <definedName name="Z_239EE218_578E_4317_BEED_14D5D7089E27_.wvu.FilterData" localSheetId="12" hidden="1">'dem30'!$A$1:$H$15</definedName>
    <definedName name="Z_239EE218_578E_4317_BEED_14D5D7089E27_.wvu.FilterData" localSheetId="13" hidden="1">'dem31'!$A$1:$H$15</definedName>
    <definedName name="Z_239EE218_578E_4317_BEED_14D5D7089E27_.wvu.FilterData" localSheetId="14" hidden="1">'dem34'!$A$1:$H$15</definedName>
    <definedName name="Z_239EE218_578E_4317_BEED_14D5D7089E27_.wvu.FilterData" localSheetId="15" hidden="1">'dem39'!$A$1:$H$15</definedName>
    <definedName name="Z_239EE218_578E_4317_BEED_14D5D7089E27_.wvu.FilterData" localSheetId="16" hidden="1">dem40A!$A$1:$H$15</definedName>
    <definedName name="Z_239EE218_578E_4317_BEED_14D5D7089E27_.wvu.FilterData" localSheetId="5" hidden="1">'dem7'!$A$1:$N$15</definedName>
    <definedName name="Z_239EE218_578E_4317_BEED_14D5D7089E27_.wvu.PrintArea" localSheetId="2" hidden="1">'dem1'!$A$1:$H$14</definedName>
    <definedName name="Z_239EE218_578E_4317_BEED_14D5D7089E27_.wvu.PrintArea" localSheetId="6" hidden="1">'dem12'!$A$2:$N$16</definedName>
    <definedName name="Z_239EE218_578E_4317_BEED_14D5D7089E27_.wvu.PrintArea" localSheetId="7" hidden="1">'dem13'!$A$1:$H$17</definedName>
    <definedName name="Z_239EE218_578E_4317_BEED_14D5D7089E27_.wvu.PrintArea" localSheetId="8" hidden="1">'dem16'!$A$1:$H$15</definedName>
    <definedName name="Z_239EE218_578E_4317_BEED_14D5D7089E27_.wvu.PrintArea" localSheetId="9" hidden="1">'dem19'!$A$1:$H$15</definedName>
    <definedName name="Z_239EE218_578E_4317_BEED_14D5D7089E27_.wvu.PrintArea" localSheetId="3" hidden="1">'dem2'!$A$1:$H$15</definedName>
    <definedName name="Z_239EE218_578E_4317_BEED_14D5D7089E27_.wvu.PrintArea" localSheetId="10" hidden="1">'dem22'!$A$1:$H$16</definedName>
    <definedName name="Z_239EE218_578E_4317_BEED_14D5D7089E27_.wvu.PrintArea" localSheetId="11" hidden="1">'dem29'!$A$1:$H$14</definedName>
    <definedName name="Z_239EE218_578E_4317_BEED_14D5D7089E27_.wvu.PrintArea" localSheetId="4" hidden="1">'dem3'!$A$1:$N$15</definedName>
    <definedName name="Z_239EE218_578E_4317_BEED_14D5D7089E27_.wvu.PrintArea" localSheetId="12" hidden="1">'dem30'!$A$1:$H$15</definedName>
    <definedName name="Z_239EE218_578E_4317_BEED_14D5D7089E27_.wvu.PrintArea" localSheetId="13" hidden="1">'dem31'!$A$1:$H$15</definedName>
    <definedName name="Z_239EE218_578E_4317_BEED_14D5D7089E27_.wvu.PrintArea" localSheetId="14" hidden="1">'dem34'!$A$1:$H$15</definedName>
    <definedName name="Z_239EE218_578E_4317_BEED_14D5D7089E27_.wvu.PrintArea" localSheetId="15" hidden="1">'dem39'!$A$1:$H$15</definedName>
    <definedName name="Z_239EE218_578E_4317_BEED_14D5D7089E27_.wvu.PrintArea" localSheetId="16" hidden="1">dem40A!$A$1:$H$15</definedName>
    <definedName name="Z_239EE218_578E_4317_BEED_14D5D7089E27_.wvu.PrintArea" localSheetId="5" hidden="1">'dem7'!$A$1:$N$15</definedName>
    <definedName name="Z_239EE218_578E_4317_BEED_14D5D7089E27_.wvu.PrintTitles" localSheetId="2" hidden="1">'dem1'!$12:$14</definedName>
    <definedName name="Z_239EE218_578E_4317_BEED_14D5D7089E27_.wvu.PrintTitles" localSheetId="6" hidden="1">'dem12'!$13:$15</definedName>
    <definedName name="Z_239EE218_578E_4317_BEED_14D5D7089E27_.wvu.PrintTitles" localSheetId="7" hidden="1">'dem13'!$13:$15</definedName>
    <definedName name="Z_239EE218_578E_4317_BEED_14D5D7089E27_.wvu.PrintTitles" localSheetId="8" hidden="1">'dem16'!$13:$15</definedName>
    <definedName name="Z_239EE218_578E_4317_BEED_14D5D7089E27_.wvu.PrintTitles" localSheetId="9" hidden="1">'dem19'!$13:$15</definedName>
    <definedName name="Z_239EE218_578E_4317_BEED_14D5D7089E27_.wvu.PrintTitles" localSheetId="3" hidden="1">'dem2'!$13:$15</definedName>
    <definedName name="Z_239EE218_578E_4317_BEED_14D5D7089E27_.wvu.PrintTitles" localSheetId="10" hidden="1">'dem22'!$13:$14</definedName>
    <definedName name="Z_239EE218_578E_4317_BEED_14D5D7089E27_.wvu.PrintTitles" localSheetId="11" hidden="1">'dem29'!$12:$14</definedName>
    <definedName name="Z_239EE218_578E_4317_BEED_14D5D7089E27_.wvu.PrintTitles" localSheetId="4" hidden="1">'dem3'!$13:$15</definedName>
    <definedName name="Z_239EE218_578E_4317_BEED_14D5D7089E27_.wvu.PrintTitles" localSheetId="12" hidden="1">'dem30'!$13:$15</definedName>
    <definedName name="Z_239EE218_578E_4317_BEED_14D5D7089E27_.wvu.PrintTitles" localSheetId="13" hidden="1">'dem31'!$13:$15</definedName>
    <definedName name="Z_239EE218_578E_4317_BEED_14D5D7089E27_.wvu.PrintTitles" localSheetId="14" hidden="1">'dem34'!$13:$15</definedName>
    <definedName name="Z_239EE218_578E_4317_BEED_14D5D7089E27_.wvu.PrintTitles" localSheetId="15" hidden="1">'dem39'!$13:$15</definedName>
    <definedName name="Z_239EE218_578E_4317_BEED_14D5D7089E27_.wvu.PrintTitles" localSheetId="16" hidden="1">dem40A!$13:$15</definedName>
    <definedName name="Z_239EE218_578E_4317_BEED_14D5D7089E27_.wvu.PrintTitles" localSheetId="5" hidden="1">'dem7'!$13:$15</definedName>
    <definedName name="Z_302A3EA3_AE96_11D5_A646_0050BA3D7AFD_.wvu.Cols" localSheetId="2" hidden="1">'dem1'!#REF!</definedName>
    <definedName name="Z_302A3EA3_AE96_11D5_A646_0050BA3D7AFD_.wvu.Cols" localSheetId="6" hidden="1">'dem12'!#REF!</definedName>
    <definedName name="Z_302A3EA3_AE96_11D5_A646_0050BA3D7AFD_.wvu.Cols" localSheetId="8" hidden="1">'dem16'!#REF!</definedName>
    <definedName name="Z_302A3EA3_AE96_11D5_A646_0050BA3D7AFD_.wvu.Cols" localSheetId="9" hidden="1">'dem19'!#REF!</definedName>
    <definedName name="Z_302A3EA3_AE96_11D5_A646_0050BA3D7AFD_.wvu.Cols" localSheetId="3" hidden="1">'dem2'!#REF!</definedName>
    <definedName name="Z_302A3EA3_AE96_11D5_A646_0050BA3D7AFD_.wvu.Cols" localSheetId="11" hidden="1">'dem29'!#REF!</definedName>
    <definedName name="Z_302A3EA3_AE96_11D5_A646_0050BA3D7AFD_.wvu.Cols" localSheetId="4" hidden="1">'dem3'!#REF!</definedName>
    <definedName name="Z_302A3EA3_AE96_11D5_A646_0050BA3D7AFD_.wvu.Cols" localSheetId="12" hidden="1">'dem30'!#REF!</definedName>
    <definedName name="Z_302A3EA3_AE96_11D5_A646_0050BA3D7AFD_.wvu.Cols" localSheetId="13" hidden="1">'dem31'!#REF!</definedName>
    <definedName name="Z_302A3EA3_AE96_11D5_A646_0050BA3D7AFD_.wvu.Cols" localSheetId="14" hidden="1">'dem34'!#REF!</definedName>
    <definedName name="Z_302A3EA3_AE96_11D5_A646_0050BA3D7AFD_.wvu.Cols" localSheetId="15" hidden="1">'dem39'!#REF!</definedName>
    <definedName name="Z_302A3EA3_AE96_11D5_A646_0050BA3D7AFD_.wvu.Cols" localSheetId="16" hidden="1">dem40A!#REF!</definedName>
    <definedName name="Z_302A3EA3_AE96_11D5_A646_0050BA3D7AFD_.wvu.Cols" localSheetId="5" hidden="1">'dem7'!#REF!</definedName>
    <definedName name="Z_302A3EA3_AE96_11D5_A646_0050BA3D7AFD_.wvu.FilterData" localSheetId="2" hidden="1">'dem1'!$A$1:$H$14</definedName>
    <definedName name="Z_302A3EA3_AE96_11D5_A646_0050BA3D7AFD_.wvu.FilterData" localSheetId="6" hidden="1">'dem12'!$A$2:$N$16</definedName>
    <definedName name="Z_302A3EA3_AE96_11D5_A646_0050BA3D7AFD_.wvu.FilterData" localSheetId="7" hidden="1">'dem13'!$A$1:$H$17</definedName>
    <definedName name="Z_302A3EA3_AE96_11D5_A646_0050BA3D7AFD_.wvu.FilterData" localSheetId="8" hidden="1">'dem16'!$A$1:$H$15</definedName>
    <definedName name="Z_302A3EA3_AE96_11D5_A646_0050BA3D7AFD_.wvu.FilterData" localSheetId="9" hidden="1">'dem19'!$A$1:$H$15</definedName>
    <definedName name="Z_302A3EA3_AE96_11D5_A646_0050BA3D7AFD_.wvu.FilterData" localSheetId="3" hidden="1">'dem2'!$A$1:$H$15</definedName>
    <definedName name="Z_302A3EA3_AE96_11D5_A646_0050BA3D7AFD_.wvu.FilterData" localSheetId="10" hidden="1">'dem22'!$A$1:$H$16</definedName>
    <definedName name="Z_302A3EA3_AE96_11D5_A646_0050BA3D7AFD_.wvu.FilterData" localSheetId="11" hidden="1">'dem29'!$A$1:$H$14</definedName>
    <definedName name="Z_302A3EA3_AE96_11D5_A646_0050BA3D7AFD_.wvu.FilterData" localSheetId="4" hidden="1">'dem3'!$A$1:$N$15</definedName>
    <definedName name="Z_302A3EA3_AE96_11D5_A646_0050BA3D7AFD_.wvu.FilterData" localSheetId="12" hidden="1">'dem30'!$A$1:$H$15</definedName>
    <definedName name="Z_302A3EA3_AE96_11D5_A646_0050BA3D7AFD_.wvu.FilterData" localSheetId="13" hidden="1">'dem31'!$A$1:$H$15</definedName>
    <definedName name="Z_302A3EA3_AE96_11D5_A646_0050BA3D7AFD_.wvu.FilterData" localSheetId="14" hidden="1">'dem34'!$A$1:$H$15</definedName>
    <definedName name="Z_302A3EA3_AE96_11D5_A646_0050BA3D7AFD_.wvu.FilterData" localSheetId="15" hidden="1">'dem39'!$A$1:$H$15</definedName>
    <definedName name="Z_302A3EA3_AE96_11D5_A646_0050BA3D7AFD_.wvu.FilterData" localSheetId="16" hidden="1">dem40A!$A$1:$H$15</definedName>
    <definedName name="Z_302A3EA3_AE96_11D5_A646_0050BA3D7AFD_.wvu.FilterData" localSheetId="5" hidden="1">'dem7'!$A$1:$N$15</definedName>
    <definedName name="Z_302A3EA3_AE96_11D5_A646_0050BA3D7AFD_.wvu.PrintArea" localSheetId="2" hidden="1">'dem1'!$A$1:$H$14</definedName>
    <definedName name="Z_302A3EA3_AE96_11D5_A646_0050BA3D7AFD_.wvu.PrintArea" localSheetId="6" hidden="1">'dem12'!$A$2:$N$16</definedName>
    <definedName name="Z_302A3EA3_AE96_11D5_A646_0050BA3D7AFD_.wvu.PrintArea" localSheetId="7" hidden="1">'dem13'!$A$1:$H$17</definedName>
    <definedName name="Z_302A3EA3_AE96_11D5_A646_0050BA3D7AFD_.wvu.PrintArea" localSheetId="8" hidden="1">'dem16'!$A$1:$H$15</definedName>
    <definedName name="Z_302A3EA3_AE96_11D5_A646_0050BA3D7AFD_.wvu.PrintArea" localSheetId="9" hidden="1">'dem19'!$A$1:$H$15</definedName>
    <definedName name="Z_302A3EA3_AE96_11D5_A646_0050BA3D7AFD_.wvu.PrintArea" localSheetId="3" hidden="1">'dem2'!$A$1:$H$15</definedName>
    <definedName name="Z_302A3EA3_AE96_11D5_A646_0050BA3D7AFD_.wvu.PrintArea" localSheetId="10" hidden="1">'dem22'!$A$1:$H$16</definedName>
    <definedName name="Z_302A3EA3_AE96_11D5_A646_0050BA3D7AFD_.wvu.PrintArea" localSheetId="11" hidden="1">'dem29'!$A$1:$H$14</definedName>
    <definedName name="Z_302A3EA3_AE96_11D5_A646_0050BA3D7AFD_.wvu.PrintArea" localSheetId="4" hidden="1">'dem3'!$A$1:$N$15</definedName>
    <definedName name="Z_302A3EA3_AE96_11D5_A646_0050BA3D7AFD_.wvu.PrintArea" localSheetId="12" hidden="1">'dem30'!$A$1:$H$15</definedName>
    <definedName name="Z_302A3EA3_AE96_11D5_A646_0050BA3D7AFD_.wvu.PrintArea" localSheetId="13" hidden="1">'dem31'!$A$1:$H$15</definedName>
    <definedName name="Z_302A3EA3_AE96_11D5_A646_0050BA3D7AFD_.wvu.PrintArea" localSheetId="14" hidden="1">'dem34'!$A$1:$H$15</definedName>
    <definedName name="Z_302A3EA3_AE96_11D5_A646_0050BA3D7AFD_.wvu.PrintArea" localSheetId="15" hidden="1">'dem39'!$A$1:$H$15</definedName>
    <definedName name="Z_302A3EA3_AE96_11D5_A646_0050BA3D7AFD_.wvu.PrintArea" localSheetId="16" hidden="1">dem40A!$A$1:$H$15</definedName>
    <definedName name="Z_302A3EA3_AE96_11D5_A646_0050BA3D7AFD_.wvu.PrintArea" localSheetId="5" hidden="1">'dem7'!$A$1:$N$15</definedName>
    <definedName name="Z_302A3EA3_AE96_11D5_A646_0050BA3D7AFD_.wvu.PrintTitles" localSheetId="2" hidden="1">'dem1'!$12:$14</definedName>
    <definedName name="Z_302A3EA3_AE96_11D5_A646_0050BA3D7AFD_.wvu.PrintTitles" localSheetId="6" hidden="1">'dem12'!$13:$15</definedName>
    <definedName name="Z_302A3EA3_AE96_11D5_A646_0050BA3D7AFD_.wvu.PrintTitles" localSheetId="7" hidden="1">'dem13'!$13:$15</definedName>
    <definedName name="Z_302A3EA3_AE96_11D5_A646_0050BA3D7AFD_.wvu.PrintTitles" localSheetId="8" hidden="1">'dem16'!$13:$15</definedName>
    <definedName name="Z_302A3EA3_AE96_11D5_A646_0050BA3D7AFD_.wvu.PrintTitles" localSheetId="9" hidden="1">'dem19'!$13:$15</definedName>
    <definedName name="Z_302A3EA3_AE96_11D5_A646_0050BA3D7AFD_.wvu.PrintTitles" localSheetId="3" hidden="1">'dem2'!$13:$15</definedName>
    <definedName name="Z_302A3EA3_AE96_11D5_A646_0050BA3D7AFD_.wvu.PrintTitles" localSheetId="10" hidden="1">'dem22'!$13:$14</definedName>
    <definedName name="Z_302A3EA3_AE96_11D5_A646_0050BA3D7AFD_.wvu.PrintTitles" localSheetId="11" hidden="1">'dem29'!$12:$14</definedName>
    <definedName name="Z_302A3EA3_AE96_11D5_A646_0050BA3D7AFD_.wvu.PrintTitles" localSheetId="4" hidden="1">'dem3'!$13:$15</definedName>
    <definedName name="Z_302A3EA3_AE96_11D5_A646_0050BA3D7AFD_.wvu.PrintTitles" localSheetId="12" hidden="1">'dem30'!$13:$15</definedName>
    <definedName name="Z_302A3EA3_AE96_11D5_A646_0050BA3D7AFD_.wvu.PrintTitles" localSheetId="13" hidden="1">'dem31'!$13:$15</definedName>
    <definedName name="Z_302A3EA3_AE96_11D5_A646_0050BA3D7AFD_.wvu.PrintTitles" localSheetId="14" hidden="1">'dem34'!$13:$15</definedName>
    <definedName name="Z_302A3EA3_AE96_11D5_A646_0050BA3D7AFD_.wvu.PrintTitles" localSheetId="15" hidden="1">'dem39'!$13:$15</definedName>
    <definedName name="Z_302A3EA3_AE96_11D5_A646_0050BA3D7AFD_.wvu.PrintTitles" localSheetId="16" hidden="1">dem40A!$13:$15</definedName>
    <definedName name="Z_302A3EA3_AE96_11D5_A646_0050BA3D7AFD_.wvu.PrintTitles" localSheetId="5" hidden="1">'dem7'!$13:$15</definedName>
    <definedName name="Z_303217B7_C1BB_4C0E_8134_350D0424548B_.wvu.FilterData" localSheetId="1" hidden="1">Rev_Cap!$A$7:$H$23</definedName>
    <definedName name="Z_36DBA021_0ECB_11D4_8064_004005726899_.wvu.Cols" localSheetId="2" hidden="1">'dem1'!#REF!</definedName>
    <definedName name="Z_36DBA021_0ECB_11D4_8064_004005726899_.wvu.Cols" localSheetId="6" hidden="1">'dem12'!#REF!</definedName>
    <definedName name="Z_36DBA021_0ECB_11D4_8064_004005726899_.wvu.Cols" localSheetId="8" hidden="1">'dem16'!#REF!</definedName>
    <definedName name="Z_36DBA021_0ECB_11D4_8064_004005726899_.wvu.Cols" localSheetId="9" hidden="1">'dem19'!#REF!</definedName>
    <definedName name="Z_36DBA021_0ECB_11D4_8064_004005726899_.wvu.Cols" localSheetId="3" hidden="1">'dem2'!#REF!</definedName>
    <definedName name="Z_36DBA021_0ECB_11D4_8064_004005726899_.wvu.Cols" localSheetId="11" hidden="1">'dem29'!#REF!</definedName>
    <definedName name="Z_36DBA021_0ECB_11D4_8064_004005726899_.wvu.Cols" localSheetId="4" hidden="1">'dem3'!#REF!</definedName>
    <definedName name="Z_36DBA021_0ECB_11D4_8064_004005726899_.wvu.Cols" localSheetId="12" hidden="1">'dem30'!#REF!</definedName>
    <definedName name="Z_36DBA021_0ECB_11D4_8064_004005726899_.wvu.Cols" localSheetId="13" hidden="1">'dem31'!#REF!</definedName>
    <definedName name="Z_36DBA021_0ECB_11D4_8064_004005726899_.wvu.Cols" localSheetId="14" hidden="1">'dem34'!#REF!</definedName>
    <definedName name="Z_36DBA021_0ECB_11D4_8064_004005726899_.wvu.Cols" localSheetId="15" hidden="1">'dem39'!#REF!</definedName>
    <definedName name="Z_36DBA021_0ECB_11D4_8064_004005726899_.wvu.Cols" localSheetId="16" hidden="1">dem40A!#REF!</definedName>
    <definedName name="Z_36DBA021_0ECB_11D4_8064_004005726899_.wvu.Cols" localSheetId="5" hidden="1">'dem7'!#REF!</definedName>
    <definedName name="Z_36DBA021_0ECB_11D4_8064_004005726899_.wvu.FilterData" localSheetId="2" hidden="1">'dem1'!$A$1:$H$14</definedName>
    <definedName name="Z_36DBA021_0ECB_11D4_8064_004005726899_.wvu.FilterData" localSheetId="6" hidden="1">'dem12'!#REF!</definedName>
    <definedName name="Z_36DBA021_0ECB_11D4_8064_004005726899_.wvu.FilterData" localSheetId="8" hidden="1">'dem16'!#REF!</definedName>
    <definedName name="Z_36DBA021_0ECB_11D4_8064_004005726899_.wvu.FilterData" localSheetId="9" hidden="1">'dem19'!#REF!</definedName>
    <definedName name="Z_36DBA021_0ECB_11D4_8064_004005726899_.wvu.FilterData" localSheetId="3" hidden="1">'dem2'!#REF!</definedName>
    <definedName name="Z_36DBA021_0ECB_11D4_8064_004005726899_.wvu.FilterData" localSheetId="10" hidden="1">'dem22'!#REF!</definedName>
    <definedName name="Z_36DBA021_0ECB_11D4_8064_004005726899_.wvu.FilterData" localSheetId="11" hidden="1">'dem29'!#REF!</definedName>
    <definedName name="Z_36DBA021_0ECB_11D4_8064_004005726899_.wvu.FilterData" localSheetId="4" hidden="1">'dem3'!#REF!</definedName>
    <definedName name="Z_36DBA021_0ECB_11D4_8064_004005726899_.wvu.FilterData" localSheetId="12" hidden="1">'dem30'!#REF!</definedName>
    <definedName name="Z_36DBA021_0ECB_11D4_8064_004005726899_.wvu.FilterData" localSheetId="13" hidden="1">'dem31'!#REF!</definedName>
    <definedName name="Z_36DBA021_0ECB_11D4_8064_004005726899_.wvu.FilterData" localSheetId="14" hidden="1">'dem34'!#REF!</definedName>
    <definedName name="Z_36DBA021_0ECB_11D4_8064_004005726899_.wvu.FilterData" localSheetId="16" hidden="1">dem40A!#REF!</definedName>
    <definedName name="Z_36DBA021_0ECB_11D4_8064_004005726899_.wvu.FilterData" localSheetId="5" hidden="1">'dem7'!#REF!</definedName>
    <definedName name="Z_36DBA021_0ECB_11D4_8064_004005726899_.wvu.PrintArea" localSheetId="2" hidden="1">'dem1'!$A$1:$H$14</definedName>
    <definedName name="Z_36DBA021_0ECB_11D4_8064_004005726899_.wvu.PrintArea" localSheetId="6" hidden="1">'dem12'!$A$2:$N$16</definedName>
    <definedName name="Z_36DBA021_0ECB_11D4_8064_004005726899_.wvu.PrintArea" localSheetId="7" hidden="1">'dem13'!$A$1:$H$17</definedName>
    <definedName name="Z_36DBA021_0ECB_11D4_8064_004005726899_.wvu.PrintArea" localSheetId="8" hidden="1">'dem16'!$A$1:$H$15</definedName>
    <definedName name="Z_36DBA021_0ECB_11D4_8064_004005726899_.wvu.PrintArea" localSheetId="9" hidden="1">'dem19'!$A$1:$H$15</definedName>
    <definedName name="Z_36DBA021_0ECB_11D4_8064_004005726899_.wvu.PrintArea" localSheetId="3" hidden="1">'dem2'!$A$1:$H$15</definedName>
    <definedName name="Z_36DBA021_0ECB_11D4_8064_004005726899_.wvu.PrintArea" localSheetId="10" hidden="1">'dem22'!$A$1:$H$16</definedName>
    <definedName name="Z_36DBA021_0ECB_11D4_8064_004005726899_.wvu.PrintArea" localSheetId="11" hidden="1">'dem29'!$A$1:$H$14</definedName>
    <definedName name="Z_36DBA021_0ECB_11D4_8064_004005726899_.wvu.PrintArea" localSheetId="4" hidden="1">'dem3'!$A$1:$N$15</definedName>
    <definedName name="Z_36DBA021_0ECB_11D4_8064_004005726899_.wvu.PrintArea" localSheetId="12" hidden="1">'dem30'!$A$1:$H$15</definedName>
    <definedName name="Z_36DBA021_0ECB_11D4_8064_004005726899_.wvu.PrintArea" localSheetId="13" hidden="1">'dem31'!$A$1:$H$15</definedName>
    <definedName name="Z_36DBA021_0ECB_11D4_8064_004005726899_.wvu.PrintArea" localSheetId="14" hidden="1">'dem34'!$A$1:$H$15</definedName>
    <definedName name="Z_36DBA021_0ECB_11D4_8064_004005726899_.wvu.PrintArea" localSheetId="15" hidden="1">'dem39'!$A$1:$H$15</definedName>
    <definedName name="Z_36DBA021_0ECB_11D4_8064_004005726899_.wvu.PrintArea" localSheetId="16" hidden="1">dem40A!$A$1:$H$15</definedName>
    <definedName name="Z_36DBA021_0ECB_11D4_8064_004005726899_.wvu.PrintArea" localSheetId="5" hidden="1">'dem7'!$A$1:$N$15</definedName>
    <definedName name="Z_36DBA021_0ECB_11D4_8064_004005726899_.wvu.PrintTitles" localSheetId="2" hidden="1">'dem1'!$12:$14</definedName>
    <definedName name="Z_36DBA021_0ECB_11D4_8064_004005726899_.wvu.PrintTitles" localSheetId="6" hidden="1">'dem12'!$13:$15</definedName>
    <definedName name="Z_36DBA021_0ECB_11D4_8064_004005726899_.wvu.PrintTitles" localSheetId="7" hidden="1">'dem13'!$13:$15</definedName>
    <definedName name="Z_36DBA021_0ECB_11D4_8064_004005726899_.wvu.PrintTitles" localSheetId="8" hidden="1">'dem16'!$13:$15</definedName>
    <definedName name="Z_36DBA021_0ECB_11D4_8064_004005726899_.wvu.PrintTitles" localSheetId="9" hidden="1">'dem19'!$13:$15</definedName>
    <definedName name="Z_36DBA021_0ECB_11D4_8064_004005726899_.wvu.PrintTitles" localSheetId="3" hidden="1">'dem2'!$13:$15</definedName>
    <definedName name="Z_36DBA021_0ECB_11D4_8064_004005726899_.wvu.PrintTitles" localSheetId="10" hidden="1">'dem22'!$13:$14</definedName>
    <definedName name="Z_36DBA021_0ECB_11D4_8064_004005726899_.wvu.PrintTitles" localSheetId="11" hidden="1">'dem29'!$12:$14</definedName>
    <definedName name="Z_36DBA021_0ECB_11D4_8064_004005726899_.wvu.PrintTitles" localSheetId="4" hidden="1">'dem3'!$13:$15</definedName>
    <definedName name="Z_36DBA021_0ECB_11D4_8064_004005726899_.wvu.PrintTitles" localSheetId="12" hidden="1">'dem30'!$13:$15</definedName>
    <definedName name="Z_36DBA021_0ECB_11D4_8064_004005726899_.wvu.PrintTitles" localSheetId="13" hidden="1">'dem31'!$13:$15</definedName>
    <definedName name="Z_36DBA021_0ECB_11D4_8064_004005726899_.wvu.PrintTitles" localSheetId="14" hidden="1">'dem34'!$13:$15</definedName>
    <definedName name="Z_36DBA021_0ECB_11D4_8064_004005726899_.wvu.PrintTitles" localSheetId="15" hidden="1">'dem39'!$13:$15</definedName>
    <definedName name="Z_36DBA021_0ECB_11D4_8064_004005726899_.wvu.PrintTitles" localSheetId="16" hidden="1">dem40A!$13:$15</definedName>
    <definedName name="Z_36DBA021_0ECB_11D4_8064_004005726899_.wvu.PrintTitles" localSheetId="5" hidden="1">'dem7'!$13:$15</definedName>
    <definedName name="Z_44B5F5DE_C96C_4269_969A_574D4EEEEEF5_.wvu.FilterData" localSheetId="1" hidden="1">Rev_Cap!$A$7:$H$23</definedName>
    <definedName name="Z_500B8DB8_F286_4AC6_8FFB_9BFEC967AB3A_.wvu.FilterData" localSheetId="6" hidden="1">'dem12'!#REF!</definedName>
    <definedName name="Z_500B8DB8_F286_4AC6_8FFB_9BFEC967AB3A_.wvu.PrintArea" localSheetId="6" hidden="1">'dem12'!$A$2:$N$16</definedName>
    <definedName name="Z_500B8DB8_F286_4AC6_8FFB_9BFEC967AB3A_.wvu.PrintTitles" localSheetId="6" hidden="1">'dem12'!$13:$15</definedName>
    <definedName name="Z_5071B95B_B9AE_41D2_8D05_F6F32A4219CA_.wvu.FilterData" localSheetId="3" hidden="1">'dem2'!#REF!</definedName>
    <definedName name="Z_5BE1487B_58C1_4CCA_A8B8_E6AB94BEF19E_.wvu.FilterData" localSheetId="1" hidden="1">Rev_Cap!$A$7:$H$23</definedName>
    <definedName name="Z_75B5A34A_8DB6_4ACF_8A68_12B713FB009F_.wvu.FilterData" localSheetId="2" hidden="1">'dem1'!#REF!</definedName>
    <definedName name="Z_75B5A34A_8DB6_4ACF_8A68_12B713FB009F_.wvu.PrintArea" localSheetId="2" hidden="1">'dem1'!$A$1:$H$14</definedName>
    <definedName name="Z_75B5A34A_8DB6_4ACF_8A68_12B713FB009F_.wvu.PrintTitles" localSheetId="2" hidden="1">'dem1'!$12:$14</definedName>
    <definedName name="Z_75B5A34A_8DB6_4ACF_8A68_12B713FB009F_.wvu.Rows" localSheetId="2" hidden="1">'dem1'!#REF!</definedName>
    <definedName name="Z_79D66C3F_CEA6_411B_84FD_B5529291B20A_.wvu.FilterData" localSheetId="2" hidden="1">'dem1'!#REF!</definedName>
    <definedName name="Z_79D66C3F_CEA6_411B_84FD_B5529291B20A_.wvu.PrintArea" localSheetId="2" hidden="1">'dem1'!$A$1:$H$14</definedName>
    <definedName name="Z_79D66C3F_CEA6_411B_84FD_B5529291B20A_.wvu.PrintTitles" localSheetId="2" hidden="1">'dem1'!$12:$14</definedName>
    <definedName name="Z_79D66C3F_CEA6_411B_84FD_B5529291B20A_.wvu.Rows" localSheetId="2" hidden="1">'dem1'!#REF!</definedName>
    <definedName name="Z_93EBE921_AE91_11D5_8685_004005726899_.wvu.Cols" localSheetId="2" hidden="1">'dem1'!#REF!</definedName>
    <definedName name="Z_93EBE921_AE91_11D5_8685_004005726899_.wvu.Cols" localSheetId="6" hidden="1">'dem12'!#REF!</definedName>
    <definedName name="Z_93EBE921_AE91_11D5_8685_004005726899_.wvu.Cols" localSheetId="8" hidden="1">'dem16'!#REF!</definedName>
    <definedName name="Z_93EBE921_AE91_11D5_8685_004005726899_.wvu.Cols" localSheetId="9" hidden="1">'dem19'!#REF!</definedName>
    <definedName name="Z_93EBE921_AE91_11D5_8685_004005726899_.wvu.Cols" localSheetId="3" hidden="1">'dem2'!#REF!</definedName>
    <definedName name="Z_93EBE921_AE91_11D5_8685_004005726899_.wvu.Cols" localSheetId="11" hidden="1">'dem29'!#REF!</definedName>
    <definedName name="Z_93EBE921_AE91_11D5_8685_004005726899_.wvu.Cols" localSheetId="4" hidden="1">'dem3'!#REF!</definedName>
    <definedName name="Z_93EBE921_AE91_11D5_8685_004005726899_.wvu.Cols" localSheetId="12" hidden="1">'dem30'!#REF!</definedName>
    <definedName name="Z_93EBE921_AE91_11D5_8685_004005726899_.wvu.Cols" localSheetId="13" hidden="1">'dem31'!#REF!</definedName>
    <definedName name="Z_93EBE921_AE91_11D5_8685_004005726899_.wvu.Cols" localSheetId="14" hidden="1">'dem34'!#REF!</definedName>
    <definedName name="Z_93EBE921_AE91_11D5_8685_004005726899_.wvu.Cols" localSheetId="15" hidden="1">'dem39'!#REF!</definedName>
    <definedName name="Z_93EBE921_AE91_11D5_8685_004005726899_.wvu.Cols" localSheetId="16" hidden="1">dem40A!#REF!</definedName>
    <definedName name="Z_93EBE921_AE91_11D5_8685_004005726899_.wvu.Cols" localSheetId="5" hidden="1">'dem7'!#REF!</definedName>
    <definedName name="Z_93EBE921_AE91_11D5_8685_004005726899_.wvu.FilterData" localSheetId="2" hidden="1">'dem1'!$A$1:$H$14</definedName>
    <definedName name="Z_93EBE921_AE91_11D5_8685_004005726899_.wvu.FilterData" localSheetId="6" hidden="1">'dem12'!#REF!</definedName>
    <definedName name="Z_93EBE921_AE91_11D5_8685_004005726899_.wvu.FilterData" localSheetId="8" hidden="1">'dem16'!#REF!</definedName>
    <definedName name="Z_93EBE921_AE91_11D5_8685_004005726899_.wvu.FilterData" localSheetId="9" hidden="1">'dem19'!#REF!</definedName>
    <definedName name="Z_93EBE921_AE91_11D5_8685_004005726899_.wvu.FilterData" localSheetId="3" hidden="1">'dem2'!#REF!</definedName>
    <definedName name="Z_93EBE921_AE91_11D5_8685_004005726899_.wvu.FilterData" localSheetId="10" hidden="1">'dem22'!#REF!</definedName>
    <definedName name="Z_93EBE921_AE91_11D5_8685_004005726899_.wvu.FilterData" localSheetId="11" hidden="1">'dem29'!#REF!</definedName>
    <definedName name="Z_93EBE921_AE91_11D5_8685_004005726899_.wvu.FilterData" localSheetId="4" hidden="1">'dem3'!#REF!</definedName>
    <definedName name="Z_93EBE921_AE91_11D5_8685_004005726899_.wvu.FilterData" localSheetId="12" hidden="1">'dem30'!#REF!</definedName>
    <definedName name="Z_93EBE921_AE91_11D5_8685_004005726899_.wvu.FilterData" localSheetId="13" hidden="1">'dem31'!#REF!</definedName>
    <definedName name="Z_93EBE921_AE91_11D5_8685_004005726899_.wvu.FilterData" localSheetId="14" hidden="1">'dem34'!#REF!</definedName>
    <definedName name="Z_93EBE921_AE91_11D5_8685_004005726899_.wvu.FilterData" localSheetId="16" hidden="1">dem40A!#REF!</definedName>
    <definedName name="Z_93EBE921_AE91_11D5_8685_004005726899_.wvu.FilterData" localSheetId="5" hidden="1">'dem7'!#REF!</definedName>
    <definedName name="Z_93EBE921_AE91_11D5_8685_004005726899_.wvu.PrintArea" localSheetId="2" hidden="1">'dem1'!$A$1:$H$14</definedName>
    <definedName name="Z_93EBE921_AE91_11D5_8685_004005726899_.wvu.PrintArea" localSheetId="6" hidden="1">'dem12'!$A$2:$N$16</definedName>
    <definedName name="Z_93EBE921_AE91_11D5_8685_004005726899_.wvu.PrintArea" localSheetId="7" hidden="1">'dem13'!$A$1:$H$17</definedName>
    <definedName name="Z_93EBE921_AE91_11D5_8685_004005726899_.wvu.PrintArea" localSheetId="8" hidden="1">'dem16'!$A$1:$H$15</definedName>
    <definedName name="Z_93EBE921_AE91_11D5_8685_004005726899_.wvu.PrintArea" localSheetId="9" hidden="1">'dem19'!$A$1:$H$15</definedName>
    <definedName name="Z_93EBE921_AE91_11D5_8685_004005726899_.wvu.PrintArea" localSheetId="3" hidden="1">'dem2'!$A$1:$H$15</definedName>
    <definedName name="Z_93EBE921_AE91_11D5_8685_004005726899_.wvu.PrintArea" localSheetId="10" hidden="1">'dem22'!$A$1:$H$16</definedName>
    <definedName name="Z_93EBE921_AE91_11D5_8685_004005726899_.wvu.PrintArea" localSheetId="11" hidden="1">'dem29'!$A$1:$H$14</definedName>
    <definedName name="Z_93EBE921_AE91_11D5_8685_004005726899_.wvu.PrintArea" localSheetId="4" hidden="1">'dem3'!$A$1:$N$15</definedName>
    <definedName name="Z_93EBE921_AE91_11D5_8685_004005726899_.wvu.PrintArea" localSheetId="12" hidden="1">'dem30'!$A$1:$H$15</definedName>
    <definedName name="Z_93EBE921_AE91_11D5_8685_004005726899_.wvu.PrintArea" localSheetId="13" hidden="1">'dem31'!$A$1:$H$15</definedName>
    <definedName name="Z_93EBE921_AE91_11D5_8685_004005726899_.wvu.PrintArea" localSheetId="14" hidden="1">'dem34'!$A$1:$H$15</definedName>
    <definedName name="Z_93EBE921_AE91_11D5_8685_004005726899_.wvu.PrintArea" localSheetId="15" hidden="1">'dem39'!$A$1:$H$15</definedName>
    <definedName name="Z_93EBE921_AE91_11D5_8685_004005726899_.wvu.PrintArea" localSheetId="16" hidden="1">dem40A!$A$1:$H$15</definedName>
    <definedName name="Z_93EBE921_AE91_11D5_8685_004005726899_.wvu.PrintArea" localSheetId="5" hidden="1">'dem7'!$A$1:$N$15</definedName>
    <definedName name="Z_93EBE921_AE91_11D5_8685_004005726899_.wvu.PrintTitles" localSheetId="2" hidden="1">'dem1'!$12:$14</definedName>
    <definedName name="Z_93EBE921_AE91_11D5_8685_004005726899_.wvu.PrintTitles" localSheetId="6" hidden="1">'dem12'!$13:$15</definedName>
    <definedName name="Z_93EBE921_AE91_11D5_8685_004005726899_.wvu.PrintTitles" localSheetId="7" hidden="1">'dem13'!$13:$15</definedName>
    <definedName name="Z_93EBE921_AE91_11D5_8685_004005726899_.wvu.PrintTitles" localSheetId="8" hidden="1">'dem16'!$13:$15</definedName>
    <definedName name="Z_93EBE921_AE91_11D5_8685_004005726899_.wvu.PrintTitles" localSheetId="9" hidden="1">'dem19'!$13:$15</definedName>
    <definedName name="Z_93EBE921_AE91_11D5_8685_004005726899_.wvu.PrintTitles" localSheetId="3" hidden="1">'dem2'!$13:$15</definedName>
    <definedName name="Z_93EBE921_AE91_11D5_8685_004005726899_.wvu.PrintTitles" localSheetId="10" hidden="1">'dem22'!$13:$14</definedName>
    <definedName name="Z_93EBE921_AE91_11D5_8685_004005726899_.wvu.PrintTitles" localSheetId="11" hidden="1">'dem29'!$12:$14</definedName>
    <definedName name="Z_93EBE921_AE91_11D5_8685_004005726899_.wvu.PrintTitles" localSheetId="4" hidden="1">'dem3'!$13:$15</definedName>
    <definedName name="Z_93EBE921_AE91_11D5_8685_004005726899_.wvu.PrintTitles" localSheetId="12" hidden="1">'dem30'!$13:$15</definedName>
    <definedName name="Z_93EBE921_AE91_11D5_8685_004005726899_.wvu.PrintTitles" localSheetId="13" hidden="1">'dem31'!$13:$15</definedName>
    <definedName name="Z_93EBE921_AE91_11D5_8685_004005726899_.wvu.PrintTitles" localSheetId="14" hidden="1">'dem34'!$13:$15</definedName>
    <definedName name="Z_93EBE921_AE91_11D5_8685_004005726899_.wvu.PrintTitles" localSheetId="15" hidden="1">'dem39'!$13:$15</definedName>
    <definedName name="Z_93EBE921_AE91_11D5_8685_004005726899_.wvu.PrintTitles" localSheetId="16" hidden="1">dem40A!$13:$15</definedName>
    <definedName name="Z_93EBE921_AE91_11D5_8685_004005726899_.wvu.PrintTitles" localSheetId="5" hidden="1">'dem7'!$13:$15</definedName>
    <definedName name="Z_94DA79C1_0FDE_11D5_9579_000021DAEEA2_.wvu.Cols" localSheetId="2" hidden="1">'dem1'!#REF!</definedName>
    <definedName name="Z_94DA79C1_0FDE_11D5_9579_000021DAEEA2_.wvu.Cols" localSheetId="6" hidden="1">'dem12'!#REF!</definedName>
    <definedName name="Z_94DA79C1_0FDE_11D5_9579_000021DAEEA2_.wvu.Cols" localSheetId="8" hidden="1">'dem16'!#REF!</definedName>
    <definedName name="Z_94DA79C1_0FDE_11D5_9579_000021DAEEA2_.wvu.Cols" localSheetId="9" hidden="1">'dem19'!#REF!</definedName>
    <definedName name="Z_94DA79C1_0FDE_11D5_9579_000021DAEEA2_.wvu.Cols" localSheetId="3" hidden="1">'dem2'!#REF!</definedName>
    <definedName name="Z_94DA79C1_0FDE_11D5_9579_000021DAEEA2_.wvu.Cols" localSheetId="11" hidden="1">'dem29'!#REF!</definedName>
    <definedName name="Z_94DA79C1_0FDE_11D5_9579_000021DAEEA2_.wvu.Cols" localSheetId="4" hidden="1">'dem3'!#REF!</definedName>
    <definedName name="Z_94DA79C1_0FDE_11D5_9579_000021DAEEA2_.wvu.Cols" localSheetId="12" hidden="1">'dem30'!#REF!</definedName>
    <definedName name="Z_94DA79C1_0FDE_11D5_9579_000021DAEEA2_.wvu.Cols" localSheetId="13" hidden="1">'dem31'!#REF!</definedName>
    <definedName name="Z_94DA79C1_0FDE_11D5_9579_000021DAEEA2_.wvu.Cols" localSheetId="14" hidden="1">'dem34'!#REF!</definedName>
    <definedName name="Z_94DA79C1_0FDE_11D5_9579_000021DAEEA2_.wvu.Cols" localSheetId="15" hidden="1">'dem39'!#REF!</definedName>
    <definedName name="Z_94DA79C1_0FDE_11D5_9579_000021DAEEA2_.wvu.Cols" localSheetId="16" hidden="1">dem40A!#REF!</definedName>
    <definedName name="Z_94DA79C1_0FDE_11D5_9579_000021DAEEA2_.wvu.Cols" localSheetId="5" hidden="1">'dem7'!#REF!</definedName>
    <definedName name="Z_94DA79C1_0FDE_11D5_9579_000021DAEEA2_.wvu.FilterData" localSheetId="2" hidden="1">'dem1'!#REF!</definedName>
    <definedName name="Z_94DA79C1_0FDE_11D5_9579_000021DAEEA2_.wvu.FilterData" localSheetId="6" hidden="1">'dem12'!#REF!</definedName>
    <definedName name="Z_94DA79C1_0FDE_11D5_9579_000021DAEEA2_.wvu.FilterData" localSheetId="8" hidden="1">'dem16'!#REF!</definedName>
    <definedName name="Z_94DA79C1_0FDE_11D5_9579_000021DAEEA2_.wvu.FilterData" localSheetId="9" hidden="1">'dem19'!#REF!</definedName>
    <definedName name="Z_94DA79C1_0FDE_11D5_9579_000021DAEEA2_.wvu.FilterData" localSheetId="3" hidden="1">'dem2'!#REF!</definedName>
    <definedName name="Z_94DA79C1_0FDE_11D5_9579_000021DAEEA2_.wvu.FilterData" localSheetId="10" hidden="1">'dem22'!#REF!</definedName>
    <definedName name="Z_94DA79C1_0FDE_11D5_9579_000021DAEEA2_.wvu.FilterData" localSheetId="11" hidden="1">'dem29'!#REF!</definedName>
    <definedName name="Z_94DA79C1_0FDE_11D5_9579_000021DAEEA2_.wvu.FilterData" localSheetId="4" hidden="1">'dem3'!#REF!</definedName>
    <definedName name="Z_94DA79C1_0FDE_11D5_9579_000021DAEEA2_.wvu.FilterData" localSheetId="12" hidden="1">'dem30'!#REF!</definedName>
    <definedName name="Z_94DA79C1_0FDE_11D5_9579_000021DAEEA2_.wvu.FilterData" localSheetId="13" hidden="1">'dem31'!#REF!</definedName>
    <definedName name="Z_94DA79C1_0FDE_11D5_9579_000021DAEEA2_.wvu.FilterData" localSheetId="14" hidden="1">'dem34'!#REF!</definedName>
    <definedName name="Z_94DA79C1_0FDE_11D5_9579_000021DAEEA2_.wvu.FilterData" localSheetId="16" hidden="1">dem40A!#REF!</definedName>
    <definedName name="Z_94DA79C1_0FDE_11D5_9579_000021DAEEA2_.wvu.FilterData" localSheetId="5" hidden="1">'dem7'!#REF!</definedName>
    <definedName name="Z_94DA79C1_0FDE_11D5_9579_000021DAEEA2_.wvu.PrintArea" localSheetId="2" hidden="1">'dem1'!$A$1:$H$14</definedName>
    <definedName name="Z_94DA79C1_0FDE_11D5_9579_000021DAEEA2_.wvu.PrintArea" localSheetId="6" hidden="1">'dem12'!$A$2:$N$16</definedName>
    <definedName name="Z_94DA79C1_0FDE_11D5_9579_000021DAEEA2_.wvu.PrintArea" localSheetId="7" hidden="1">'dem13'!$A$1:$H$17</definedName>
    <definedName name="Z_94DA79C1_0FDE_11D5_9579_000021DAEEA2_.wvu.PrintArea" localSheetId="8" hidden="1">'dem16'!$A$1:$H$15</definedName>
    <definedName name="Z_94DA79C1_0FDE_11D5_9579_000021DAEEA2_.wvu.PrintArea" localSheetId="9" hidden="1">'dem19'!$A$1:$H$15</definedName>
    <definedName name="Z_94DA79C1_0FDE_11D5_9579_000021DAEEA2_.wvu.PrintArea" localSheetId="3" hidden="1">'dem2'!$A$1:$H$15</definedName>
    <definedName name="Z_94DA79C1_0FDE_11D5_9579_000021DAEEA2_.wvu.PrintArea" localSheetId="10" hidden="1">'dem22'!$A$1:$H$16</definedName>
    <definedName name="Z_94DA79C1_0FDE_11D5_9579_000021DAEEA2_.wvu.PrintArea" localSheetId="11" hidden="1">'dem29'!$A$1:$H$14</definedName>
    <definedName name="Z_94DA79C1_0FDE_11D5_9579_000021DAEEA2_.wvu.PrintArea" localSheetId="4" hidden="1">'dem3'!$A$1:$N$15</definedName>
    <definedName name="Z_94DA79C1_0FDE_11D5_9579_000021DAEEA2_.wvu.PrintArea" localSheetId="12" hidden="1">'dem30'!$A$1:$H$15</definedName>
    <definedName name="Z_94DA79C1_0FDE_11D5_9579_000021DAEEA2_.wvu.PrintArea" localSheetId="13" hidden="1">'dem31'!$A$1:$H$15</definedName>
    <definedName name="Z_94DA79C1_0FDE_11D5_9579_000021DAEEA2_.wvu.PrintArea" localSheetId="14" hidden="1">'dem34'!$A$1:$H$15</definedName>
    <definedName name="Z_94DA79C1_0FDE_11D5_9579_000021DAEEA2_.wvu.PrintArea" localSheetId="15" hidden="1">'dem39'!$A$1:$H$15</definedName>
    <definedName name="Z_94DA79C1_0FDE_11D5_9579_000021DAEEA2_.wvu.PrintArea" localSheetId="16" hidden="1">dem40A!$A$1:$H$15</definedName>
    <definedName name="Z_94DA79C1_0FDE_11D5_9579_000021DAEEA2_.wvu.PrintArea" localSheetId="5" hidden="1">'dem7'!$A$1:$N$15</definedName>
    <definedName name="Z_94DA79C1_0FDE_11D5_9579_000021DAEEA2_.wvu.PrintTitles" localSheetId="2" hidden="1">'dem1'!$12:$14</definedName>
    <definedName name="Z_94DA79C1_0FDE_11D5_9579_000021DAEEA2_.wvu.PrintTitles" localSheetId="6" hidden="1">'dem12'!$13:$15</definedName>
    <definedName name="Z_94DA79C1_0FDE_11D5_9579_000021DAEEA2_.wvu.PrintTitles" localSheetId="7" hidden="1">'dem13'!$13:$15</definedName>
    <definedName name="Z_94DA79C1_0FDE_11D5_9579_000021DAEEA2_.wvu.PrintTitles" localSheetId="8" hidden="1">'dem16'!$13:$15</definedName>
    <definedName name="Z_94DA79C1_0FDE_11D5_9579_000021DAEEA2_.wvu.PrintTitles" localSheetId="9" hidden="1">'dem19'!$13:$15</definedName>
    <definedName name="Z_94DA79C1_0FDE_11D5_9579_000021DAEEA2_.wvu.PrintTitles" localSheetId="3" hidden="1">'dem2'!$13:$15</definedName>
    <definedName name="Z_94DA79C1_0FDE_11D5_9579_000021DAEEA2_.wvu.PrintTitles" localSheetId="10" hidden="1">'dem22'!$13:$14</definedName>
    <definedName name="Z_94DA79C1_0FDE_11D5_9579_000021DAEEA2_.wvu.PrintTitles" localSheetId="11" hidden="1">'dem29'!$12:$14</definedName>
    <definedName name="Z_94DA79C1_0FDE_11D5_9579_000021DAEEA2_.wvu.PrintTitles" localSheetId="4" hidden="1">'dem3'!$13:$15</definedName>
    <definedName name="Z_94DA79C1_0FDE_11D5_9579_000021DAEEA2_.wvu.PrintTitles" localSheetId="12" hidden="1">'dem30'!$13:$15</definedName>
    <definedName name="Z_94DA79C1_0FDE_11D5_9579_000021DAEEA2_.wvu.PrintTitles" localSheetId="13" hidden="1">'dem31'!$13:$15</definedName>
    <definedName name="Z_94DA79C1_0FDE_11D5_9579_000021DAEEA2_.wvu.PrintTitles" localSheetId="14" hidden="1">'dem34'!$13:$15</definedName>
    <definedName name="Z_94DA79C1_0FDE_11D5_9579_000021DAEEA2_.wvu.PrintTitles" localSheetId="15" hidden="1">'dem39'!$13:$15</definedName>
    <definedName name="Z_94DA79C1_0FDE_11D5_9579_000021DAEEA2_.wvu.PrintTitles" localSheetId="16" hidden="1">dem40A!$13:$15</definedName>
    <definedName name="Z_94DA79C1_0FDE_11D5_9579_000021DAEEA2_.wvu.PrintTitles" localSheetId="5" hidden="1">'dem7'!$13:$15</definedName>
    <definedName name="Z_9F78B5A8_3734_4B3A_B983_D77210D9CF3A_.wvu.FilterData" localSheetId="2" hidden="1">'dem1'!#REF!</definedName>
    <definedName name="Z_9F78B5A8_3734_4B3A_B983_D77210D9CF3A_.wvu.PrintArea" localSheetId="2" hidden="1">'dem1'!$A$1:$H$14</definedName>
    <definedName name="Z_9F78B5A8_3734_4B3A_B983_D77210D9CF3A_.wvu.PrintTitles" localSheetId="2" hidden="1">'dem1'!$12:$14</definedName>
    <definedName name="Z_A1D4F895_248C_45AC_AB56_DBE99D2594FB_.wvu.FilterData" localSheetId="3" hidden="1">'dem2'!#REF!</definedName>
    <definedName name="Z_A1D4F895_248C_45AC_AB56_DBE99D2594FB_.wvu.PrintArea" localSheetId="3" hidden="1">'dem2'!$A$1:$H$15</definedName>
    <definedName name="Z_A1D4F895_248C_45AC_AB56_DBE99D2594FB_.wvu.PrintTitles" localSheetId="3" hidden="1">'dem2'!$13:$15</definedName>
    <definedName name="Z_A70C513C_E676_47CF_B612_167A15FE912E_.wvu.FilterData" localSheetId="2" hidden="1">'dem1'!#REF!</definedName>
    <definedName name="Z_A70C513C_E676_47CF_B612_167A15FE912E_.wvu.PrintArea" localSheetId="2" hidden="1">'dem1'!$A$1:$H$14</definedName>
    <definedName name="Z_A70C513C_E676_47CF_B612_167A15FE912E_.wvu.PrintTitles" localSheetId="2" hidden="1">'dem1'!$12:$14</definedName>
    <definedName name="Z_A70C513C_E676_47CF_B612_167A15FE912E_.wvu.Rows" localSheetId="2" hidden="1">'dem1'!#REF!</definedName>
    <definedName name="Z_AB0B25A3_0912_441B_B755_8571BB521299_.wvu.FilterData" localSheetId="3" hidden="1">'dem2'!#REF!</definedName>
    <definedName name="Z_AB0B25A3_0912_441B_B755_8571BB521299_.wvu.PrintArea" localSheetId="3" hidden="1">'dem2'!$A$1:$H$15</definedName>
    <definedName name="Z_AB0B25A3_0912_441B_B755_8571BB521299_.wvu.PrintTitles" localSheetId="3" hidden="1">'dem2'!$13:$15</definedName>
    <definedName name="Z_AB0B25A3_0912_441B_B755_8571BB521299_.wvu.Rows" localSheetId="3" hidden="1">'dem2'!#REF!</definedName>
    <definedName name="Z_AFA347F0_C6A1_4A1F_BA38_B37FC71D710E_.wvu.FilterData" localSheetId="2" hidden="1">'dem1'!#REF!</definedName>
    <definedName name="Z_AFA347F0_C6A1_4A1F_BA38_B37FC71D710E_.wvu.PrintArea" localSheetId="2" hidden="1">'dem1'!$A$1:$H$14</definedName>
    <definedName name="Z_AFA347F0_C6A1_4A1F_BA38_B37FC71D710E_.wvu.PrintTitles" localSheetId="2" hidden="1">'dem1'!$12:$14</definedName>
    <definedName name="Z_AFA347F0_C6A1_4A1F_BA38_B37FC71D710E_.wvu.Rows" localSheetId="2" hidden="1">'dem1'!#REF!</definedName>
    <definedName name="Z_B4CB096A_161F_11D5_8064_004005726899_.wvu.FilterData" localSheetId="10" hidden="1">'dem22'!#REF!</definedName>
    <definedName name="Z_B4CB0970_161F_11D5_8064_004005726899_.wvu.FilterData" localSheetId="2" hidden="1">'dem1'!$A$1:$H$14</definedName>
    <definedName name="Z_B4CB0970_161F_11D5_8064_004005726899_.wvu.FilterData" localSheetId="12" hidden="1">'dem30'!#REF!</definedName>
    <definedName name="Z_B4CB0970_161F_11D5_8064_004005726899_.wvu.FilterData" localSheetId="13" hidden="1">'dem31'!#REF!</definedName>
    <definedName name="Z_B4CB0972_161F_11D5_8064_004005726899_.wvu.FilterData" localSheetId="12" hidden="1">'dem30'!#REF!</definedName>
    <definedName name="Z_B4CB0972_161F_11D5_8064_004005726899_.wvu.FilterData" localSheetId="13" hidden="1">'dem31'!#REF!</definedName>
    <definedName name="Z_B4CB0972_161F_11D5_8064_004005726899_.wvu.FilterData" localSheetId="16" hidden="1">dem40A!#REF!</definedName>
    <definedName name="Z_B4CB097C_161F_11D5_8064_004005726899_.wvu.FilterData" localSheetId="14" hidden="1">'dem34'!#REF!</definedName>
    <definedName name="Z_B4CB097F_161F_11D5_8064_004005726899_.wvu.FilterData" localSheetId="14" hidden="1">'dem34'!#REF!</definedName>
    <definedName name="Z_B4CB0985_161F_11D5_8064_004005726899_.wvu.FilterData" localSheetId="9" hidden="1">'dem19'!#REF!</definedName>
    <definedName name="Z_B4CB0987_161F_11D5_8064_004005726899_.wvu.FilterData" localSheetId="2" hidden="1">'dem1'!$A$1:$H$14</definedName>
    <definedName name="Z_B4CB098C_161F_11D5_8064_004005726899_.wvu.FilterData" localSheetId="3" hidden="1">'dem2'!#REF!</definedName>
    <definedName name="Z_B4CB098C_161F_11D5_8064_004005726899_.wvu.FilterData" localSheetId="4" hidden="1">'dem3'!#REF!</definedName>
    <definedName name="Z_B4CB098C_161F_11D5_8064_004005726899_.wvu.FilterData" localSheetId="16" hidden="1">dem40A!#REF!</definedName>
    <definedName name="Z_B4CB098E_161F_11D5_8064_004005726899_.wvu.FilterData" localSheetId="2" hidden="1">'dem1'!$A$1:$H$14</definedName>
    <definedName name="Z_B4CB098E_161F_11D5_8064_004005726899_.wvu.FilterData" localSheetId="6" hidden="1">'dem12'!#REF!</definedName>
    <definedName name="Z_B4CB098E_161F_11D5_8064_004005726899_.wvu.FilterData" localSheetId="8" hidden="1">'dem16'!#REF!</definedName>
    <definedName name="Z_B4CB098E_161F_11D5_8064_004005726899_.wvu.FilterData" localSheetId="3" hidden="1">'dem2'!#REF!</definedName>
    <definedName name="Z_B4CB098E_161F_11D5_8064_004005726899_.wvu.FilterData" localSheetId="11" hidden="1">'dem29'!#REF!</definedName>
    <definedName name="Z_B4CB098E_161F_11D5_8064_004005726899_.wvu.FilterData" localSheetId="12" hidden="1">'dem30'!#REF!</definedName>
    <definedName name="Z_B4CB098E_161F_11D5_8064_004005726899_.wvu.FilterData" localSheetId="13" hidden="1">'dem31'!#REF!</definedName>
    <definedName name="Z_B4CB098E_161F_11D5_8064_004005726899_.wvu.FilterData" localSheetId="16" hidden="1">dem40A!#REF!</definedName>
    <definedName name="Z_B4CB0997_161F_11D5_8064_004005726899_.wvu.FilterData" localSheetId="2" hidden="1">'dem1'!$A$1:$H$14</definedName>
    <definedName name="Z_B4CB0997_161F_11D5_8064_004005726899_.wvu.FilterData" localSheetId="4" hidden="1">'dem3'!#REF!</definedName>
    <definedName name="Z_B4CB0997_161F_11D5_8064_004005726899_.wvu.FilterData" localSheetId="5" hidden="1">'dem7'!#REF!</definedName>
    <definedName name="Z_B4CB0999_161F_11D5_8064_004005726899_.wvu.FilterData" localSheetId="6" hidden="1">'dem12'!#REF!</definedName>
    <definedName name="Z_B4CB0999_161F_11D5_8064_004005726899_.wvu.FilterData" localSheetId="8" hidden="1">'dem16'!#REF!</definedName>
    <definedName name="Z_B4CB0999_161F_11D5_8064_004005726899_.wvu.FilterData" localSheetId="9" hidden="1">'dem19'!#REF!</definedName>
    <definedName name="Z_B4CB099B_161F_11D5_8064_004005726899_.wvu.FilterData" localSheetId="10" hidden="1">'dem22'!#REF!</definedName>
    <definedName name="Z_B4CB099B_161F_11D5_8064_004005726899_.wvu.FilterData" localSheetId="11" hidden="1">'dem29'!#REF!</definedName>
    <definedName name="Z_B4CB099B_161F_11D5_8064_004005726899_.wvu.FilterData" localSheetId="12" hidden="1">'dem30'!#REF!</definedName>
    <definedName name="Z_B4CB099B_161F_11D5_8064_004005726899_.wvu.FilterData" localSheetId="13" hidden="1">'dem31'!#REF!</definedName>
    <definedName name="Z_B4CB099B_161F_11D5_8064_004005726899_.wvu.FilterData" localSheetId="14" hidden="1">'dem34'!#REF!</definedName>
    <definedName name="Z_B4CB099E_161F_11D5_8064_004005726899_.wvu.FilterData" localSheetId="16" hidden="1">dem40A!#REF!</definedName>
    <definedName name="Z_BD6E05FB_E32C_11D8_B0E4_D198A259B264_.wvu.Cols" localSheetId="9" hidden="1">'dem19'!#REF!</definedName>
    <definedName name="Z_BD6E05FB_E32C_11D8_B0E4_D198A259B264_.wvu.FilterData" localSheetId="9" hidden="1">'dem19'!#REF!</definedName>
    <definedName name="Z_BDCF7345_18B1_4C88_89F2_E67F940CDF85_.wvu.FilterData" localSheetId="1" hidden="1">Rev_Cap!$A$7:$H$23</definedName>
    <definedName name="Z_BDCF7345_18B1_4C88_89F2_E67F940CDF85_.wvu.PrintArea" localSheetId="0" hidden="1">Introduc.!$A$1:$C$16</definedName>
    <definedName name="Z_BDCF7345_18B1_4C88_89F2_E67F940CDF85_.wvu.PrintArea" localSheetId="1" hidden="1">Rev_Cap!$A$1:$H$27</definedName>
    <definedName name="Z_C53E5991_D6D8_4CAE_B4BC_940BDEA5DDD8_.wvu.FilterData" localSheetId="2" hidden="1">'dem1'!#REF!</definedName>
    <definedName name="Z_C53E5991_D6D8_4CAE_B4BC_940BDEA5DDD8_.wvu.PrintArea" localSheetId="2" hidden="1">'dem1'!$A$1:$H$14</definedName>
    <definedName name="Z_C53E5991_D6D8_4CAE_B4BC_940BDEA5DDD8_.wvu.PrintTitles" localSheetId="2" hidden="1">'dem1'!$12:$14</definedName>
    <definedName name="Z_C868F8C3_16D7_11D5_A68D_81D6213F5331_.wvu.Cols" localSheetId="2" hidden="1">'dem1'!#REF!</definedName>
    <definedName name="Z_C868F8C3_16D7_11D5_A68D_81D6213F5331_.wvu.Cols" localSheetId="6" hidden="1">'dem12'!#REF!</definedName>
    <definedName name="Z_C868F8C3_16D7_11D5_A68D_81D6213F5331_.wvu.Cols" localSheetId="8" hidden="1">'dem16'!#REF!</definedName>
    <definedName name="Z_C868F8C3_16D7_11D5_A68D_81D6213F5331_.wvu.Cols" localSheetId="9" hidden="1">'dem19'!#REF!</definedName>
    <definedName name="Z_C868F8C3_16D7_11D5_A68D_81D6213F5331_.wvu.Cols" localSheetId="3" hidden="1">'dem2'!#REF!</definedName>
    <definedName name="Z_C868F8C3_16D7_11D5_A68D_81D6213F5331_.wvu.Cols" localSheetId="11" hidden="1">'dem29'!#REF!</definedName>
    <definedName name="Z_C868F8C3_16D7_11D5_A68D_81D6213F5331_.wvu.Cols" localSheetId="4" hidden="1">'dem3'!#REF!</definedName>
    <definedName name="Z_C868F8C3_16D7_11D5_A68D_81D6213F5331_.wvu.Cols" localSheetId="12" hidden="1">'dem30'!#REF!</definedName>
    <definedName name="Z_C868F8C3_16D7_11D5_A68D_81D6213F5331_.wvu.Cols" localSheetId="13" hidden="1">'dem31'!#REF!</definedName>
    <definedName name="Z_C868F8C3_16D7_11D5_A68D_81D6213F5331_.wvu.Cols" localSheetId="14" hidden="1">'dem34'!#REF!</definedName>
    <definedName name="Z_C868F8C3_16D7_11D5_A68D_81D6213F5331_.wvu.Cols" localSheetId="15" hidden="1">'dem39'!#REF!</definedName>
    <definedName name="Z_C868F8C3_16D7_11D5_A68D_81D6213F5331_.wvu.Cols" localSheetId="16" hidden="1">dem40A!#REF!</definedName>
    <definedName name="Z_C868F8C3_16D7_11D5_A68D_81D6213F5331_.wvu.Cols" localSheetId="5" hidden="1">'dem7'!#REF!</definedName>
    <definedName name="Z_C868F8C3_16D7_11D5_A68D_81D6213F5331_.wvu.FilterData" localSheetId="2" hidden="1">'dem1'!$A$1:$H$14</definedName>
    <definedName name="Z_C868F8C3_16D7_11D5_A68D_81D6213F5331_.wvu.FilterData" localSheetId="6" hidden="1">'dem12'!#REF!</definedName>
    <definedName name="Z_C868F8C3_16D7_11D5_A68D_81D6213F5331_.wvu.FilterData" localSheetId="8" hidden="1">'dem16'!#REF!</definedName>
    <definedName name="Z_C868F8C3_16D7_11D5_A68D_81D6213F5331_.wvu.FilterData" localSheetId="9" hidden="1">'dem19'!#REF!</definedName>
    <definedName name="Z_C868F8C3_16D7_11D5_A68D_81D6213F5331_.wvu.FilterData" localSheetId="3" hidden="1">'dem2'!#REF!</definedName>
    <definedName name="Z_C868F8C3_16D7_11D5_A68D_81D6213F5331_.wvu.FilterData" localSheetId="10" hidden="1">'dem22'!#REF!</definedName>
    <definedName name="Z_C868F8C3_16D7_11D5_A68D_81D6213F5331_.wvu.FilterData" localSheetId="11" hidden="1">'dem29'!#REF!</definedName>
    <definedName name="Z_C868F8C3_16D7_11D5_A68D_81D6213F5331_.wvu.FilterData" localSheetId="4" hidden="1">'dem3'!#REF!</definedName>
    <definedName name="Z_C868F8C3_16D7_11D5_A68D_81D6213F5331_.wvu.FilterData" localSheetId="12" hidden="1">'dem30'!#REF!</definedName>
    <definedName name="Z_C868F8C3_16D7_11D5_A68D_81D6213F5331_.wvu.FilterData" localSheetId="13" hidden="1">'dem31'!#REF!</definedName>
    <definedName name="Z_C868F8C3_16D7_11D5_A68D_81D6213F5331_.wvu.FilterData" localSheetId="14" hidden="1">'dem34'!#REF!</definedName>
    <definedName name="Z_C868F8C3_16D7_11D5_A68D_81D6213F5331_.wvu.FilterData" localSheetId="16" hidden="1">dem40A!#REF!</definedName>
    <definedName name="Z_C868F8C3_16D7_11D5_A68D_81D6213F5331_.wvu.FilterData" localSheetId="5" hidden="1">'dem7'!#REF!</definedName>
    <definedName name="Z_C868F8C3_16D7_11D5_A68D_81D6213F5331_.wvu.PrintArea" localSheetId="2" hidden="1">'dem1'!$A$1:$H$14</definedName>
    <definedName name="Z_C868F8C3_16D7_11D5_A68D_81D6213F5331_.wvu.PrintArea" localSheetId="6" hidden="1">'dem12'!$A$2:$N$16</definedName>
    <definedName name="Z_C868F8C3_16D7_11D5_A68D_81D6213F5331_.wvu.PrintArea" localSheetId="7" hidden="1">'dem13'!$A$1:$H$17</definedName>
    <definedName name="Z_C868F8C3_16D7_11D5_A68D_81D6213F5331_.wvu.PrintArea" localSheetId="8" hidden="1">'dem16'!$A$1:$H$15</definedName>
    <definedName name="Z_C868F8C3_16D7_11D5_A68D_81D6213F5331_.wvu.PrintArea" localSheetId="9" hidden="1">'dem19'!$A$1:$H$15</definedName>
    <definedName name="Z_C868F8C3_16D7_11D5_A68D_81D6213F5331_.wvu.PrintArea" localSheetId="3" hidden="1">'dem2'!$A$1:$H$15</definedName>
    <definedName name="Z_C868F8C3_16D7_11D5_A68D_81D6213F5331_.wvu.PrintArea" localSheetId="10" hidden="1">'dem22'!$A$1:$H$16</definedName>
    <definedName name="Z_C868F8C3_16D7_11D5_A68D_81D6213F5331_.wvu.PrintArea" localSheetId="11" hidden="1">'dem29'!$A$1:$H$14</definedName>
    <definedName name="Z_C868F8C3_16D7_11D5_A68D_81D6213F5331_.wvu.PrintArea" localSheetId="4" hidden="1">'dem3'!$A$1:$N$15</definedName>
    <definedName name="Z_C868F8C3_16D7_11D5_A68D_81D6213F5331_.wvu.PrintArea" localSheetId="12" hidden="1">'dem30'!$A$1:$H$15</definedName>
    <definedName name="Z_C868F8C3_16D7_11D5_A68D_81D6213F5331_.wvu.PrintArea" localSheetId="13" hidden="1">'dem31'!$A$1:$H$15</definedName>
    <definedName name="Z_C868F8C3_16D7_11D5_A68D_81D6213F5331_.wvu.PrintArea" localSheetId="14" hidden="1">'dem34'!$A$1:$H$15</definedName>
    <definedName name="Z_C868F8C3_16D7_11D5_A68D_81D6213F5331_.wvu.PrintArea" localSheetId="15" hidden="1">'dem39'!$A$1:$H$15</definedName>
    <definedName name="Z_C868F8C3_16D7_11D5_A68D_81D6213F5331_.wvu.PrintArea" localSheetId="16" hidden="1">dem40A!$A$1:$H$15</definedName>
    <definedName name="Z_C868F8C3_16D7_11D5_A68D_81D6213F5331_.wvu.PrintArea" localSheetId="5" hidden="1">'dem7'!$A$1:$N$15</definedName>
    <definedName name="Z_C868F8C3_16D7_11D5_A68D_81D6213F5331_.wvu.PrintTitles" localSheetId="2" hidden="1">'dem1'!$12:$14</definedName>
    <definedName name="Z_C868F8C3_16D7_11D5_A68D_81D6213F5331_.wvu.PrintTitles" localSheetId="6" hidden="1">'dem12'!$13:$15</definedName>
    <definedName name="Z_C868F8C3_16D7_11D5_A68D_81D6213F5331_.wvu.PrintTitles" localSheetId="7" hidden="1">'dem13'!$13:$15</definedName>
    <definedName name="Z_C868F8C3_16D7_11D5_A68D_81D6213F5331_.wvu.PrintTitles" localSheetId="8" hidden="1">'dem16'!$13:$15</definedName>
    <definedName name="Z_C868F8C3_16D7_11D5_A68D_81D6213F5331_.wvu.PrintTitles" localSheetId="9" hidden="1">'dem19'!$13:$15</definedName>
    <definedName name="Z_C868F8C3_16D7_11D5_A68D_81D6213F5331_.wvu.PrintTitles" localSheetId="3" hidden="1">'dem2'!$13:$15</definedName>
    <definedName name="Z_C868F8C3_16D7_11D5_A68D_81D6213F5331_.wvu.PrintTitles" localSheetId="10" hidden="1">'dem22'!$13:$14</definedName>
    <definedName name="Z_C868F8C3_16D7_11D5_A68D_81D6213F5331_.wvu.PrintTitles" localSheetId="11" hidden="1">'dem29'!$12:$14</definedName>
    <definedName name="Z_C868F8C3_16D7_11D5_A68D_81D6213F5331_.wvu.PrintTitles" localSheetId="4" hidden="1">'dem3'!$13:$15</definedName>
    <definedName name="Z_C868F8C3_16D7_11D5_A68D_81D6213F5331_.wvu.PrintTitles" localSheetId="12" hidden="1">'dem30'!$13:$15</definedName>
    <definedName name="Z_C868F8C3_16D7_11D5_A68D_81D6213F5331_.wvu.PrintTitles" localSheetId="13" hidden="1">'dem31'!$13:$15</definedName>
    <definedName name="Z_C868F8C3_16D7_11D5_A68D_81D6213F5331_.wvu.PrintTitles" localSheetId="14" hidden="1">'dem34'!$13:$15</definedName>
    <definedName name="Z_C868F8C3_16D7_11D5_A68D_81D6213F5331_.wvu.PrintTitles" localSheetId="15" hidden="1">'dem39'!$13:$15</definedName>
    <definedName name="Z_C868F8C3_16D7_11D5_A68D_81D6213F5331_.wvu.PrintTitles" localSheetId="16" hidden="1">dem40A!$13:$15</definedName>
    <definedName name="Z_C868F8C3_16D7_11D5_A68D_81D6213F5331_.wvu.PrintTitles" localSheetId="5" hidden="1">'dem7'!$13:$15</definedName>
    <definedName name="Z_C9005DB3_FAA8_4560_9BCE_49977A5934C6_.wvu.FilterData" localSheetId="3" hidden="1">'dem2'!#REF!</definedName>
    <definedName name="Z_C9005DB3_FAA8_4560_9BCE_49977A5934C6_.wvu.PrintArea" localSheetId="3" hidden="1">'dem2'!$A$1:$H$15</definedName>
    <definedName name="Z_C9005DB3_FAA8_4560_9BCE_49977A5934C6_.wvu.PrintTitles" localSheetId="3" hidden="1">'dem2'!$13:$15</definedName>
    <definedName name="Z_C9005DB3_FAA8_4560_9BCE_49977A5934C6_.wvu.Rows" localSheetId="3" hidden="1">'dem2'!#REF!</definedName>
    <definedName name="Z_CBFC2224_D3AC_4AA3_8CE4_B555FCF23158_.wvu.FilterData" localSheetId="1" hidden="1">Rev_Cap!$A$7:$H$23</definedName>
    <definedName name="Z_CBFC2224_D3AC_4AA3_8CE4_B555FCF23158_.wvu.PrintArea" localSheetId="0" hidden="1">Introduc.!$A$1:$C$16</definedName>
    <definedName name="Z_CBFC2224_D3AC_4AA3_8CE4_B555FCF23158_.wvu.PrintArea" localSheetId="1" hidden="1">Rev_Cap!$A$1:$H$26</definedName>
    <definedName name="Z_D54C9B96_E403_11D5_96BD_004005726899_.wvu.FilterData" localSheetId="2" hidden="1">'dem1'!$A$1:$H$14</definedName>
    <definedName name="Z_D696C36C_B04F_4EC7_8D98_CAB0ECD67E1B_.wvu.FilterData" localSheetId="2" hidden="1">'dem1'!#REF!</definedName>
    <definedName name="Z_D696C36C_B04F_4EC7_8D98_CAB0ECD67E1B_.wvu.PrintArea" localSheetId="2" hidden="1">'dem1'!$A$1:$H$14</definedName>
    <definedName name="Z_D696C36C_B04F_4EC7_8D98_CAB0ECD67E1B_.wvu.PrintTitles" localSheetId="2" hidden="1">'dem1'!$12:$14</definedName>
    <definedName name="Z_D696C36C_B04F_4EC7_8D98_CAB0ECD67E1B_.wvu.Rows" localSheetId="2" hidden="1">'dem1'!#REF!</definedName>
    <definedName name="Z_DE3727A6_DA2F_4D46_8AA0_0235ACDE6AFB_.wvu.FilterData" localSheetId="2" hidden="1">'dem1'!#REF!</definedName>
    <definedName name="Z_DE3727A6_DA2F_4D46_8AA0_0235ACDE6AFB_.wvu.PrintArea" localSheetId="2" hidden="1">'dem1'!$A$1:$H$14</definedName>
    <definedName name="Z_DE3727A6_DA2F_4D46_8AA0_0235ACDE6AFB_.wvu.PrintTitles" localSheetId="2" hidden="1">'dem1'!$12:$14</definedName>
    <definedName name="Z_E4E8F753_76B4_42E1_AD26_8B3589CB8A4B_.wvu.FilterData" localSheetId="1" hidden="1">Rev_Cap!$A$7:$H$23</definedName>
    <definedName name="Z_E4E8F753_76B4_42E1_AD26_8B3589CB8A4B_.wvu.PrintArea" localSheetId="0" hidden="1">Introduc.!$A$1:$C$16</definedName>
    <definedName name="Z_E4E8F753_76B4_42E1_AD26_8B3589CB8A4B_.wvu.PrintArea" localSheetId="1" hidden="1">Rev_Cap!$A$1:$H$23</definedName>
    <definedName name="Z_E57F7D2B_6C27_407B_9710_2828BB462CF1_.wvu.FilterData" localSheetId="3" hidden="1">'dem2'!#REF!</definedName>
    <definedName name="Z_E57F7D2B_6C27_407B_9710_2828BB462CF1_.wvu.PrintArea" localSheetId="3" hidden="1">'dem2'!$A$1:$H$15</definedName>
    <definedName name="Z_E57F7D2B_6C27_407B_9710_2828BB462CF1_.wvu.PrintTitles" localSheetId="3" hidden="1">'dem2'!$13:$15</definedName>
    <definedName name="Z_E57F7D2B_6C27_407B_9710_2828BB462CF1_.wvu.Rows" localSheetId="3" hidden="1">'dem2'!#REF!</definedName>
    <definedName name="Z_E5DF37BD_125C_11D5_8DC4_D0F5D88B3549_.wvu.Cols" localSheetId="2" hidden="1">'dem1'!#REF!</definedName>
    <definedName name="Z_E5DF37BD_125C_11D5_8DC4_D0F5D88B3549_.wvu.Cols" localSheetId="6" hidden="1">'dem12'!#REF!</definedName>
    <definedName name="Z_E5DF37BD_125C_11D5_8DC4_D0F5D88B3549_.wvu.Cols" localSheetId="8" hidden="1">'dem16'!#REF!</definedName>
    <definedName name="Z_E5DF37BD_125C_11D5_8DC4_D0F5D88B3549_.wvu.Cols" localSheetId="9" hidden="1">'dem19'!#REF!</definedName>
    <definedName name="Z_E5DF37BD_125C_11D5_8DC4_D0F5D88B3549_.wvu.Cols" localSheetId="3" hidden="1">'dem2'!#REF!</definedName>
    <definedName name="Z_E5DF37BD_125C_11D5_8DC4_D0F5D88B3549_.wvu.Cols" localSheetId="11" hidden="1">'dem29'!#REF!</definedName>
    <definedName name="Z_E5DF37BD_125C_11D5_8DC4_D0F5D88B3549_.wvu.Cols" localSheetId="4" hidden="1">'dem3'!#REF!</definedName>
    <definedName name="Z_E5DF37BD_125C_11D5_8DC4_D0F5D88B3549_.wvu.Cols" localSheetId="12" hidden="1">'dem30'!#REF!</definedName>
    <definedName name="Z_E5DF37BD_125C_11D5_8DC4_D0F5D88B3549_.wvu.Cols" localSheetId="13" hidden="1">'dem31'!#REF!</definedName>
    <definedName name="Z_E5DF37BD_125C_11D5_8DC4_D0F5D88B3549_.wvu.Cols" localSheetId="14" hidden="1">'dem34'!#REF!</definedName>
    <definedName name="Z_E5DF37BD_125C_11D5_8DC4_D0F5D88B3549_.wvu.Cols" localSheetId="15" hidden="1">'dem39'!#REF!</definedName>
    <definedName name="Z_E5DF37BD_125C_11D5_8DC4_D0F5D88B3549_.wvu.Cols" localSheetId="16" hidden="1">dem40A!#REF!</definedName>
    <definedName name="Z_E5DF37BD_125C_11D5_8DC4_D0F5D88B3549_.wvu.Cols" localSheetId="5" hidden="1">'dem7'!#REF!</definedName>
    <definedName name="Z_E5DF37BD_125C_11D5_8DC4_D0F5D88B3549_.wvu.FilterData" localSheetId="2" hidden="1">'dem1'!$A$1:$H$14</definedName>
    <definedName name="Z_E5DF37BD_125C_11D5_8DC4_D0F5D88B3549_.wvu.FilterData" localSheetId="6" hidden="1">'dem12'!#REF!</definedName>
    <definedName name="Z_E5DF37BD_125C_11D5_8DC4_D0F5D88B3549_.wvu.FilterData" localSheetId="8" hidden="1">'dem16'!#REF!</definedName>
    <definedName name="Z_E5DF37BD_125C_11D5_8DC4_D0F5D88B3549_.wvu.FilterData" localSheetId="9" hidden="1">'dem19'!#REF!</definedName>
    <definedName name="Z_E5DF37BD_125C_11D5_8DC4_D0F5D88B3549_.wvu.FilterData" localSheetId="3" hidden="1">'dem2'!#REF!</definedName>
    <definedName name="Z_E5DF37BD_125C_11D5_8DC4_D0F5D88B3549_.wvu.FilterData" localSheetId="10" hidden="1">'dem22'!#REF!</definedName>
    <definedName name="Z_E5DF37BD_125C_11D5_8DC4_D0F5D88B3549_.wvu.FilterData" localSheetId="11" hidden="1">'dem29'!#REF!</definedName>
    <definedName name="Z_E5DF37BD_125C_11D5_8DC4_D0F5D88B3549_.wvu.FilterData" localSheetId="4" hidden="1">'dem3'!#REF!</definedName>
    <definedName name="Z_E5DF37BD_125C_11D5_8DC4_D0F5D88B3549_.wvu.FilterData" localSheetId="12" hidden="1">'dem30'!#REF!</definedName>
    <definedName name="Z_E5DF37BD_125C_11D5_8DC4_D0F5D88B3549_.wvu.FilterData" localSheetId="13" hidden="1">'dem31'!#REF!</definedName>
    <definedName name="Z_E5DF37BD_125C_11D5_8DC4_D0F5D88B3549_.wvu.FilterData" localSheetId="14" hidden="1">'dem34'!#REF!</definedName>
    <definedName name="Z_E5DF37BD_125C_11D5_8DC4_D0F5D88B3549_.wvu.FilterData" localSheetId="16" hidden="1">dem40A!#REF!</definedName>
    <definedName name="Z_E5DF37BD_125C_11D5_8DC4_D0F5D88B3549_.wvu.FilterData" localSheetId="5" hidden="1">'dem7'!#REF!</definedName>
    <definedName name="Z_E5DF37BD_125C_11D5_8DC4_D0F5D88B3549_.wvu.PrintArea" localSheetId="2" hidden="1">'dem1'!$A$1:$H$14</definedName>
    <definedName name="Z_E5DF37BD_125C_11D5_8DC4_D0F5D88B3549_.wvu.PrintArea" localSheetId="6" hidden="1">'dem12'!$A$2:$N$16</definedName>
    <definedName name="Z_E5DF37BD_125C_11D5_8DC4_D0F5D88B3549_.wvu.PrintArea" localSheetId="7" hidden="1">'dem13'!$A$1:$H$17</definedName>
    <definedName name="Z_E5DF37BD_125C_11D5_8DC4_D0F5D88B3549_.wvu.PrintArea" localSheetId="8" hidden="1">'dem16'!$A$1:$H$15</definedName>
    <definedName name="Z_E5DF37BD_125C_11D5_8DC4_D0F5D88B3549_.wvu.PrintArea" localSheetId="9" hidden="1">'dem19'!$A$1:$H$15</definedName>
    <definedName name="Z_E5DF37BD_125C_11D5_8DC4_D0F5D88B3549_.wvu.PrintArea" localSheetId="3" hidden="1">'dem2'!$A$1:$H$15</definedName>
    <definedName name="Z_E5DF37BD_125C_11D5_8DC4_D0F5D88B3549_.wvu.PrintArea" localSheetId="10" hidden="1">'dem22'!$A$1:$H$16</definedName>
    <definedName name="Z_E5DF37BD_125C_11D5_8DC4_D0F5D88B3549_.wvu.PrintArea" localSheetId="11" hidden="1">'dem29'!$A$1:$H$14</definedName>
    <definedName name="Z_E5DF37BD_125C_11D5_8DC4_D0F5D88B3549_.wvu.PrintArea" localSheetId="4" hidden="1">'dem3'!$A$1:$N$15</definedName>
    <definedName name="Z_E5DF37BD_125C_11D5_8DC4_D0F5D88B3549_.wvu.PrintArea" localSheetId="12" hidden="1">'dem30'!$A$1:$H$15</definedName>
    <definedName name="Z_E5DF37BD_125C_11D5_8DC4_D0F5D88B3549_.wvu.PrintArea" localSheetId="13" hidden="1">'dem31'!$A$1:$H$15</definedName>
    <definedName name="Z_E5DF37BD_125C_11D5_8DC4_D0F5D88B3549_.wvu.PrintArea" localSheetId="14" hidden="1">'dem34'!$A$1:$H$15</definedName>
    <definedName name="Z_E5DF37BD_125C_11D5_8DC4_D0F5D88B3549_.wvu.PrintArea" localSheetId="15" hidden="1">'dem39'!$A$1:$H$15</definedName>
    <definedName name="Z_E5DF37BD_125C_11D5_8DC4_D0F5D88B3549_.wvu.PrintArea" localSheetId="16" hidden="1">dem40A!$A$1:$H$15</definedName>
    <definedName name="Z_E5DF37BD_125C_11D5_8DC4_D0F5D88B3549_.wvu.PrintArea" localSheetId="5" hidden="1">'dem7'!$A$1:$N$15</definedName>
    <definedName name="Z_E5DF37BD_125C_11D5_8DC4_D0F5D88B3549_.wvu.PrintTitles" localSheetId="2" hidden="1">'dem1'!$12:$14</definedName>
    <definedName name="Z_E5DF37BD_125C_11D5_8DC4_D0F5D88B3549_.wvu.PrintTitles" localSheetId="6" hidden="1">'dem12'!$13:$15</definedName>
    <definedName name="Z_E5DF37BD_125C_11D5_8DC4_D0F5D88B3549_.wvu.PrintTitles" localSheetId="7" hidden="1">'dem13'!$13:$15</definedName>
    <definedName name="Z_E5DF37BD_125C_11D5_8DC4_D0F5D88B3549_.wvu.PrintTitles" localSheetId="8" hidden="1">'dem16'!$13:$15</definedName>
    <definedName name="Z_E5DF37BD_125C_11D5_8DC4_D0F5D88B3549_.wvu.PrintTitles" localSheetId="9" hidden="1">'dem19'!$13:$15</definedName>
    <definedName name="Z_E5DF37BD_125C_11D5_8DC4_D0F5D88B3549_.wvu.PrintTitles" localSheetId="3" hidden="1">'dem2'!$13:$15</definedName>
    <definedName name="Z_E5DF37BD_125C_11D5_8DC4_D0F5D88B3549_.wvu.PrintTitles" localSheetId="10" hidden="1">'dem22'!$13:$14</definedName>
    <definedName name="Z_E5DF37BD_125C_11D5_8DC4_D0F5D88B3549_.wvu.PrintTitles" localSheetId="11" hidden="1">'dem29'!$12:$14</definedName>
    <definedName name="Z_E5DF37BD_125C_11D5_8DC4_D0F5D88B3549_.wvu.PrintTitles" localSheetId="4" hidden="1">'dem3'!$13:$15</definedName>
    <definedName name="Z_E5DF37BD_125C_11D5_8DC4_D0F5D88B3549_.wvu.PrintTitles" localSheetId="12" hidden="1">'dem30'!$13:$15</definedName>
    <definedName name="Z_E5DF37BD_125C_11D5_8DC4_D0F5D88B3549_.wvu.PrintTitles" localSheetId="13" hidden="1">'dem31'!$13:$15</definedName>
    <definedName name="Z_E5DF37BD_125C_11D5_8DC4_D0F5D88B3549_.wvu.PrintTitles" localSheetId="14" hidden="1">'dem34'!$13:$15</definedName>
    <definedName name="Z_E5DF37BD_125C_11D5_8DC4_D0F5D88B3549_.wvu.PrintTitles" localSheetId="15" hidden="1">'dem39'!$13:$15</definedName>
    <definedName name="Z_E5DF37BD_125C_11D5_8DC4_D0F5D88B3549_.wvu.PrintTitles" localSheetId="16" hidden="1">dem40A!$13:$15</definedName>
    <definedName name="Z_E5DF37BD_125C_11D5_8DC4_D0F5D88B3549_.wvu.PrintTitles" localSheetId="5" hidden="1">'dem7'!$13:$15</definedName>
    <definedName name="Z_F1215AA8_B223_4341_85DA_07CDA54E4815_.wvu.FilterData" localSheetId="2" hidden="1">'dem1'!#REF!</definedName>
    <definedName name="Z_F1215AA8_B223_4341_85DA_07CDA54E4815_.wvu.PrintArea" localSheetId="2" hidden="1">'dem1'!$A$1:$H$14</definedName>
    <definedName name="Z_F1215AA8_B223_4341_85DA_07CDA54E4815_.wvu.PrintTitles" localSheetId="2" hidden="1">'dem1'!$12:$14</definedName>
    <definedName name="Z_F1215AA8_B223_4341_85DA_07CDA54E4815_.wvu.Rows" localSheetId="2" hidden="1">'dem1'!#REF!</definedName>
    <definedName name="Z_F8ADACC1_164E_11D6_B603_000021DAEEA2_.wvu.Cols" localSheetId="2" hidden="1">'dem1'!#REF!</definedName>
    <definedName name="Z_F8ADACC1_164E_11D6_B603_000021DAEEA2_.wvu.Cols" localSheetId="6" hidden="1">'dem12'!#REF!</definedName>
    <definedName name="Z_F8ADACC1_164E_11D6_B603_000021DAEEA2_.wvu.Cols" localSheetId="8" hidden="1">'dem16'!#REF!</definedName>
    <definedName name="Z_F8ADACC1_164E_11D6_B603_000021DAEEA2_.wvu.Cols" localSheetId="9" hidden="1">'dem19'!#REF!</definedName>
    <definedName name="Z_F8ADACC1_164E_11D6_B603_000021DAEEA2_.wvu.Cols" localSheetId="3" hidden="1">'dem2'!#REF!</definedName>
    <definedName name="Z_F8ADACC1_164E_11D6_B603_000021DAEEA2_.wvu.Cols" localSheetId="11" hidden="1">'dem29'!#REF!</definedName>
    <definedName name="Z_F8ADACC1_164E_11D6_B603_000021DAEEA2_.wvu.Cols" localSheetId="4" hidden="1">'dem3'!#REF!</definedName>
    <definedName name="Z_F8ADACC1_164E_11D6_B603_000021DAEEA2_.wvu.Cols" localSheetId="12" hidden="1">'dem30'!#REF!</definedName>
    <definedName name="Z_F8ADACC1_164E_11D6_B603_000021DAEEA2_.wvu.Cols" localSheetId="13" hidden="1">'dem31'!#REF!</definedName>
    <definedName name="Z_F8ADACC1_164E_11D6_B603_000021DAEEA2_.wvu.Cols" localSheetId="14" hidden="1">'dem34'!#REF!</definedName>
    <definedName name="Z_F8ADACC1_164E_11D6_B603_000021DAEEA2_.wvu.Cols" localSheetId="15" hidden="1">'dem39'!#REF!</definedName>
    <definedName name="Z_F8ADACC1_164E_11D6_B603_000021DAEEA2_.wvu.Cols" localSheetId="16" hidden="1">dem40A!#REF!</definedName>
    <definedName name="Z_F8ADACC1_164E_11D6_B603_000021DAEEA2_.wvu.Cols" localSheetId="5" hidden="1">'dem7'!#REF!</definedName>
    <definedName name="Z_F8ADACC1_164E_11D6_B603_000021DAEEA2_.wvu.FilterData" localSheetId="2" hidden="1">'dem1'!$A$1:$H$14</definedName>
    <definedName name="Z_F8ADACC1_164E_11D6_B603_000021DAEEA2_.wvu.FilterData" localSheetId="6" hidden="1">'dem12'!#REF!</definedName>
    <definedName name="Z_F8ADACC1_164E_11D6_B603_000021DAEEA2_.wvu.FilterData" localSheetId="8" hidden="1">'dem16'!#REF!</definedName>
    <definedName name="Z_F8ADACC1_164E_11D6_B603_000021DAEEA2_.wvu.FilterData" localSheetId="9" hidden="1">'dem19'!#REF!</definedName>
    <definedName name="Z_F8ADACC1_164E_11D6_B603_000021DAEEA2_.wvu.FilterData" localSheetId="3" hidden="1">'dem2'!#REF!</definedName>
    <definedName name="Z_F8ADACC1_164E_11D6_B603_000021DAEEA2_.wvu.FilterData" localSheetId="10" hidden="1">'dem22'!#REF!</definedName>
    <definedName name="Z_F8ADACC1_164E_11D6_B603_000021DAEEA2_.wvu.FilterData" localSheetId="11" hidden="1">'dem29'!#REF!</definedName>
    <definedName name="Z_F8ADACC1_164E_11D6_B603_000021DAEEA2_.wvu.FilterData" localSheetId="4" hidden="1">'dem3'!#REF!</definedName>
    <definedName name="Z_F8ADACC1_164E_11D6_B603_000021DAEEA2_.wvu.FilterData" localSheetId="12" hidden="1">'dem30'!#REF!</definedName>
    <definedName name="Z_F8ADACC1_164E_11D6_B603_000021DAEEA2_.wvu.FilterData" localSheetId="13" hidden="1">'dem31'!#REF!</definedName>
    <definedName name="Z_F8ADACC1_164E_11D6_B603_000021DAEEA2_.wvu.FilterData" localSheetId="14" hidden="1">'dem34'!#REF!</definedName>
    <definedName name="Z_F8ADACC1_164E_11D6_B603_000021DAEEA2_.wvu.FilterData" localSheetId="16" hidden="1">dem40A!#REF!</definedName>
    <definedName name="Z_F8ADACC1_164E_11D6_B603_000021DAEEA2_.wvu.FilterData" localSheetId="5" hidden="1">'dem7'!#REF!</definedName>
    <definedName name="Z_F8ADACC1_164E_11D6_B603_000021DAEEA2_.wvu.PrintArea" localSheetId="6" hidden="1">'dem12'!$A$2:$N$16</definedName>
    <definedName name="Z_F8ADACC1_164E_11D6_B603_000021DAEEA2_.wvu.PrintArea" localSheetId="7" hidden="1">'dem13'!$A$1:$H$17</definedName>
    <definedName name="Z_F8ADACC1_164E_11D6_B603_000021DAEEA2_.wvu.PrintArea" localSheetId="8" hidden="1">'dem16'!$A$1:$H$15</definedName>
    <definedName name="Z_F8ADACC1_164E_11D6_B603_000021DAEEA2_.wvu.PrintArea" localSheetId="9" hidden="1">'dem19'!$A$1:$H$15</definedName>
    <definedName name="Z_F8ADACC1_164E_11D6_B603_000021DAEEA2_.wvu.PrintArea" localSheetId="3" hidden="1">'dem2'!$A$1:$H$15</definedName>
    <definedName name="Z_F8ADACC1_164E_11D6_B603_000021DAEEA2_.wvu.PrintArea" localSheetId="10" hidden="1">'dem22'!$A$1:$H$16</definedName>
    <definedName name="Z_F8ADACC1_164E_11D6_B603_000021DAEEA2_.wvu.PrintArea" localSheetId="11" hidden="1">'dem29'!$A$1:$H$14</definedName>
    <definedName name="Z_F8ADACC1_164E_11D6_B603_000021DAEEA2_.wvu.PrintArea" localSheetId="4" hidden="1">'dem3'!$A$1:$N$15</definedName>
    <definedName name="Z_F8ADACC1_164E_11D6_B603_000021DAEEA2_.wvu.PrintArea" localSheetId="12" hidden="1">'dem30'!$A$1:$H$15</definedName>
    <definedName name="Z_F8ADACC1_164E_11D6_B603_000021DAEEA2_.wvu.PrintArea" localSheetId="13" hidden="1">'dem31'!$A$1:$H$15</definedName>
    <definedName name="Z_F8ADACC1_164E_11D6_B603_000021DAEEA2_.wvu.PrintArea" localSheetId="14" hidden="1">'dem34'!$A$1:$H$15</definedName>
    <definedName name="Z_F8ADACC1_164E_11D6_B603_000021DAEEA2_.wvu.PrintArea" localSheetId="15" hidden="1">'dem39'!$A$1:$H$15</definedName>
    <definedName name="Z_F8ADACC1_164E_11D6_B603_000021DAEEA2_.wvu.PrintArea" localSheetId="16" hidden="1">dem40A!$A$1:$H$15</definedName>
    <definedName name="Z_F8ADACC1_164E_11D6_B603_000021DAEEA2_.wvu.PrintArea" localSheetId="5" hidden="1">'dem7'!$A$1:$N$15</definedName>
    <definedName name="Z_F8ADACC1_164E_11D6_B603_000021DAEEA2_.wvu.PrintTitles" localSheetId="2" hidden="1">'dem1'!$12:$14</definedName>
    <definedName name="Z_F8ADACC1_164E_11D6_B603_000021DAEEA2_.wvu.PrintTitles" localSheetId="6" hidden="1">'dem12'!$13:$15</definedName>
    <definedName name="Z_F8ADACC1_164E_11D6_B603_000021DAEEA2_.wvu.PrintTitles" localSheetId="7" hidden="1">'dem13'!$13:$15</definedName>
    <definedName name="Z_F8ADACC1_164E_11D6_B603_000021DAEEA2_.wvu.PrintTitles" localSheetId="8" hidden="1">'dem16'!$13:$15</definedName>
    <definedName name="Z_F8ADACC1_164E_11D6_B603_000021DAEEA2_.wvu.PrintTitles" localSheetId="9" hidden="1">'dem19'!$13:$15</definedName>
    <definedName name="Z_F8ADACC1_164E_11D6_B603_000021DAEEA2_.wvu.PrintTitles" localSheetId="3" hidden="1">'dem2'!$13:$15</definedName>
    <definedName name="Z_F8ADACC1_164E_11D6_B603_000021DAEEA2_.wvu.PrintTitles" localSheetId="10" hidden="1">'dem22'!$13:$14</definedName>
    <definedName name="Z_F8ADACC1_164E_11D6_B603_000021DAEEA2_.wvu.PrintTitles" localSheetId="11" hidden="1">'dem29'!$12:$14</definedName>
    <definedName name="Z_F8ADACC1_164E_11D6_B603_000021DAEEA2_.wvu.PrintTitles" localSheetId="4" hidden="1">'dem3'!$13:$15</definedName>
    <definedName name="Z_F8ADACC1_164E_11D6_B603_000021DAEEA2_.wvu.PrintTitles" localSheetId="12" hidden="1">'dem30'!$13:$15</definedName>
    <definedName name="Z_F8ADACC1_164E_11D6_B603_000021DAEEA2_.wvu.PrintTitles" localSheetId="13" hidden="1">'dem31'!$13:$15</definedName>
    <definedName name="Z_F8ADACC1_164E_11D6_B603_000021DAEEA2_.wvu.PrintTitles" localSheetId="14" hidden="1">'dem34'!$13:$15</definedName>
    <definedName name="Z_F8ADACC1_164E_11D6_B603_000021DAEEA2_.wvu.PrintTitles" localSheetId="15" hidden="1">'dem39'!$13:$15</definedName>
    <definedName name="Z_F8ADACC1_164E_11D6_B603_000021DAEEA2_.wvu.PrintTitles" localSheetId="16" hidden="1">dem40A!$13:$15</definedName>
    <definedName name="Z_F8ADACC1_164E_11D6_B603_000021DAEEA2_.wvu.PrintTitles" localSheetId="5" hidden="1">'dem7'!$13:$15</definedName>
    <definedName name="Z_F98D6EB8_76BC_4C24_A40E_45E0313E3064_.wvu.Cols" localSheetId="9" hidden="1">'dem19'!#REF!</definedName>
    <definedName name="Z_F98D6EB8_76BC_4C24_A40E_45E0313E3064_.wvu.FilterData" localSheetId="9" hidden="1">'dem19'!#REF!</definedName>
    <definedName name="Z_FCE4BE61_F462_4DFE_9FC5_7B2946769C5B_.wvu.Cols" localSheetId="9" hidden="1">'dem19'!#REF!</definedName>
    <definedName name="Z_FCE4BE61_F462_4DFE_9FC5_7B2946769C5B_.wvu.FilterData" localSheetId="9" hidden="1">'dem19'!#REF!</definedName>
  </definedNames>
  <calcPr calcId="125725"/>
  <customWorkbookViews>
    <customWorkbookView name="Mahendra - Personal View" guid="{CBFC2224-D3AC-4AA3-8CE4-B555FCF23158}" mergeInterval="0" personalView="1" maximized="1" xWindow="1" yWindow="1" windowWidth="1366" windowHeight="538" tabRatio="722" activeSheetId="2"/>
    <customWorkbookView name="aruni - Personal View" guid="{E4E8F753-76B4-42E1-AD26-8B3589CB8A4B}" mergeInterval="0" personalView="1" maximized="1" windowWidth="1276" windowHeight="495" tabRatio="722" activeSheetId="31"/>
    <customWorkbookView name="Manisha - Personal View" guid="{0A01029B-7B3B-461F-BED3-37847DEE34DD}" mergeInterval="0" personalView="1" maximized="1" xWindow="1" yWindow="1" windowWidth="1024" windowHeight="506" tabRatio="722" activeSheetId="24"/>
    <customWorkbookView name="karma - Personal View" guid="{7CE36697-C418-4ED3-BCF0-EA686CB40E87}" mergeInterval="0" personalView="1" maximized="1" windowWidth="1020" windowHeight="596" activeSheetId="49"/>
    <customWorkbookView name="hemlal - Personal View" guid="{63DB0950-E90F-4380-862C-985B5EB19119}" mergeInterval="0" personalView="1" maximized="1" windowWidth="1276" windowHeight="852" activeSheetId="22"/>
    <customWorkbookView name="Administrator - Personal View" guid="{F13B090A-ECDA-4418-9F13-644A873400E7}" mergeInterval="0" personalView="1" maximized="1" windowWidth="1020" windowHeight="652" activeSheetId="12"/>
    <customWorkbookView name="lenovo - Personal View" guid="{BDCF7345-18B1-4C88-89F2-E67F940CDF85}" mergeInterval="0" personalView="1" maximized="1" xWindow="1" yWindow="1" windowWidth="1280" windowHeight="528" tabRatio="722" activeSheetId="9"/>
    <customWorkbookView name="sonam - Personal View" guid="{44B5F5DE-C96C-4269-969A-574D4EEEEEF5}" mergeInterval="0" personalView="1" maximized="1" xWindow="1" yWindow="1" windowWidth="1280" windowHeight="454" activeSheetId="1"/>
  </customWorkbookViews>
</workbook>
</file>

<file path=xl/calcChain.xml><?xml version="1.0" encoding="utf-8"?>
<calcChain xmlns="http://schemas.openxmlformats.org/spreadsheetml/2006/main">
  <c r="E10" i="89"/>
  <c r="G7"/>
  <c r="E10" i="74"/>
  <c r="G7"/>
  <c r="G21"/>
  <c r="G23" i="67"/>
  <c r="H23" i="2" l="1"/>
  <c r="G26" i="86"/>
  <c r="G22"/>
  <c r="G34"/>
  <c r="G35" s="1"/>
  <c r="G7" i="102"/>
  <c r="G7" i="94"/>
  <c r="G7" i="86"/>
  <c r="G27" l="1"/>
  <c r="G21" i="113"/>
  <c r="G22" s="1"/>
  <c r="G23" s="1"/>
  <c r="G24" s="1"/>
  <c r="G25" s="1"/>
  <c r="G7"/>
  <c r="G7" i="77"/>
  <c r="G7" i="71"/>
  <c r="G7" i="121" l="1"/>
  <c r="G7" i="67"/>
  <c r="G7" i="62" l="1"/>
  <c r="G7" i="57"/>
  <c r="G7" i="56" l="1"/>
  <c r="G23" i="102" l="1"/>
  <c r="G24" s="1"/>
  <c r="G25" s="1"/>
  <c r="G26" s="1"/>
  <c r="G27" l="1"/>
  <c r="G28" s="1"/>
  <c r="F9" l="1"/>
  <c r="F22" i="2" s="1"/>
  <c r="G29" i="102"/>
  <c r="G22" i="94" l="1"/>
  <c r="G23" s="1"/>
  <c r="G24" s="1"/>
  <c r="G25" s="1"/>
  <c r="G26" s="1"/>
  <c r="E22" i="2"/>
  <c r="F9" i="94" l="1"/>
  <c r="G27"/>
  <c r="F21" i="2" l="1"/>
  <c r="E21" l="1"/>
  <c r="G25" i="89" l="1"/>
  <c r="G29"/>
  <c r="G30" l="1"/>
  <c r="G31" s="1"/>
  <c r="G32" s="1"/>
  <c r="G33" s="1"/>
  <c r="G34" s="1"/>
  <c r="G35" s="1"/>
  <c r="F9" l="1"/>
  <c r="F20" i="2" l="1"/>
  <c r="E20"/>
  <c r="G28" i="86" l="1"/>
  <c r="G36"/>
  <c r="G37" l="1"/>
  <c r="G38" s="1"/>
  <c r="E19" i="2"/>
  <c r="F9" i="86" l="1"/>
  <c r="G39"/>
  <c r="F19" i="2" l="1"/>
  <c r="F9" i="113"/>
  <c r="F18" i="2" l="1"/>
  <c r="G20" i="84" l="1"/>
  <c r="G21" s="1"/>
  <c r="G22" s="1"/>
  <c r="G23" s="1"/>
  <c r="F8" l="1"/>
  <c r="G24"/>
  <c r="E18" i="2"/>
  <c r="F17" l="1"/>
  <c r="E17" l="1"/>
  <c r="G27" i="77" l="1"/>
  <c r="G21" l="1"/>
  <c r="G22" s="1"/>
  <c r="G28"/>
  <c r="G29" l="1"/>
  <c r="G30" s="1"/>
  <c r="G31" s="1"/>
  <c r="F16" i="2"/>
  <c r="E9" i="77" l="1"/>
  <c r="E16" i="2" l="1"/>
  <c r="G23" i="74" l="1"/>
  <c r="G24" s="1"/>
  <c r="G26" l="1"/>
  <c r="G25"/>
  <c r="F9" l="1"/>
  <c r="F10" s="1"/>
  <c r="G10" s="1"/>
  <c r="G27"/>
  <c r="F15" i="2" l="1"/>
  <c r="E15"/>
  <c r="G9" i="74"/>
  <c r="G15" i="2" s="1"/>
  <c r="G21" i="71" l="1"/>
  <c r="G22" s="1"/>
  <c r="G23" s="1"/>
  <c r="G24" s="1"/>
  <c r="G25" s="1"/>
  <c r="E9" l="1"/>
  <c r="E14" i="2" l="1"/>
  <c r="F14" l="1"/>
  <c r="G22" i="121" l="1"/>
  <c r="G23" s="1"/>
  <c r="G24" s="1"/>
  <c r="G25" s="1"/>
  <c r="G26" s="1"/>
  <c r="G42" l="1"/>
  <c r="G34"/>
  <c r="G35" s="1"/>
  <c r="G36" s="1"/>
  <c r="G43" l="1"/>
  <c r="G44" s="1"/>
  <c r="G45" s="1"/>
  <c r="G46" s="1"/>
  <c r="F9" s="1"/>
  <c r="F13" i="2" l="1"/>
  <c r="F10" i="121"/>
  <c r="G6"/>
  <c r="G47" l="1"/>
  <c r="E9"/>
  <c r="G9" s="1"/>
  <c r="G13" i="2" s="1"/>
  <c r="E13" l="1"/>
  <c r="E10" i="121"/>
  <c r="G10" s="1"/>
  <c r="G24" i="67"/>
  <c r="G25" s="1"/>
  <c r="G26" s="1"/>
  <c r="G33" l="1"/>
  <c r="G34" s="1"/>
  <c r="G35" s="1"/>
  <c r="G36" s="1"/>
  <c r="G37" s="1"/>
  <c r="G38" s="1"/>
  <c r="F12" i="2" l="1"/>
  <c r="E9" i="67" l="1"/>
  <c r="E12" i="2" l="1"/>
  <c r="G33" i="62" l="1"/>
  <c r="G34" s="1"/>
  <c r="G35" l="1"/>
  <c r="G23"/>
  <c r="G24" s="1"/>
  <c r="G25" s="1"/>
  <c r="G26" s="1"/>
  <c r="G36" l="1"/>
  <c r="G37" s="1"/>
  <c r="F9" l="1"/>
  <c r="G38"/>
  <c r="F11" i="2" l="1"/>
  <c r="E11"/>
  <c r="G24" i="57" l="1"/>
  <c r="G25" l="1"/>
  <c r="G26" s="1"/>
  <c r="G27" s="1"/>
  <c r="G28" s="1"/>
  <c r="G29" s="1"/>
  <c r="G30" s="1"/>
  <c r="F9" l="1"/>
  <c r="F10" i="2" l="1"/>
  <c r="G21" i="56" l="1"/>
  <c r="G22" s="1"/>
  <c r="G23" l="1"/>
  <c r="G24" s="1"/>
  <c r="G25" s="1"/>
  <c r="E10" i="2"/>
  <c r="F9" i="56" l="1"/>
  <c r="F9" i="2" l="1"/>
  <c r="G22" i="55"/>
  <c r="G23" s="1"/>
  <c r="G24" s="1"/>
  <c r="G25" s="1"/>
  <c r="F8" l="1"/>
  <c r="G26"/>
  <c r="E9" i="2"/>
  <c r="F8" l="1"/>
  <c r="E8" l="1"/>
  <c r="E23" s="1"/>
  <c r="E25" s="1"/>
  <c r="G6" i="102" l="1"/>
  <c r="G6" i="94"/>
  <c r="G6" i="89"/>
  <c r="G6" i="86"/>
  <c r="G6" i="113"/>
  <c r="G6" i="84"/>
  <c r="G6" i="77"/>
  <c r="G6" i="74"/>
  <c r="G6" i="71"/>
  <c r="G6" i="67"/>
  <c r="G6" i="62"/>
  <c r="G6" i="57"/>
  <c r="F10" i="56"/>
  <c r="G6"/>
  <c r="F9" i="55"/>
  <c r="G6"/>
  <c r="D22" i="2"/>
  <c r="D21"/>
  <c r="D20"/>
  <c r="D19"/>
  <c r="D18"/>
  <c r="D17"/>
  <c r="D16"/>
  <c r="D15"/>
  <c r="D14"/>
  <c r="D12"/>
  <c r="E9" i="55" l="1"/>
  <c r="G9" s="1"/>
  <c r="F10" i="57"/>
  <c r="G8" i="55" l="1"/>
  <c r="F10" i="94"/>
  <c r="F10" i="67"/>
  <c r="F9" i="84"/>
  <c r="G9" i="57"/>
  <c r="G10" i="2" s="1"/>
  <c r="E10" i="57"/>
  <c r="G10" s="1"/>
  <c r="G8" i="2" l="1"/>
  <c r="F10" i="77"/>
  <c r="G9" i="71"/>
  <c r="G14" i="2" s="1"/>
  <c r="F10" i="71"/>
  <c r="G9" i="56"/>
  <c r="G9" i="2" s="1"/>
  <c r="E10" i="56"/>
  <c r="G10" s="1"/>
  <c r="F10" i="113"/>
  <c r="F10" i="102" l="1"/>
  <c r="G9" i="94"/>
  <c r="E10"/>
  <c r="G10" s="1"/>
  <c r="F10" i="86"/>
  <c r="E9" i="84"/>
  <c r="G9" s="1"/>
  <c r="E10" i="71"/>
  <c r="G10" s="1"/>
  <c r="F10" i="62"/>
  <c r="G21" i="2" l="1"/>
  <c r="G9" i="102"/>
  <c r="G22" i="2" s="1"/>
  <c r="E10" i="102"/>
  <c r="G10" s="1"/>
  <c r="G9" i="89"/>
  <c r="F10"/>
  <c r="E10" i="113"/>
  <c r="G10" s="1"/>
  <c r="G9"/>
  <c r="G8" i="84"/>
  <c r="G17" i="2" s="1"/>
  <c r="E10" i="86"/>
  <c r="G10" s="1"/>
  <c r="G9"/>
  <c r="G19" i="2" s="1"/>
  <c r="E10" i="77"/>
  <c r="G10" s="1"/>
  <c r="G9"/>
  <c r="E10" i="67"/>
  <c r="G10" s="1"/>
  <c r="G9"/>
  <c r="G12" i="2" s="1"/>
  <c r="E10" i="62"/>
  <c r="G10" s="1"/>
  <c r="G9"/>
  <c r="G11" i="2" s="1"/>
  <c r="G16" l="1"/>
  <c r="G18"/>
  <c r="G20"/>
  <c r="G10" i="89"/>
  <c r="G23" i="2" l="1"/>
  <c r="G25" s="1"/>
  <c r="F23"/>
  <c r="F25" s="1"/>
</calcChain>
</file>

<file path=xl/sharedStrings.xml><?xml version="1.0" encoding="utf-8"?>
<sst xmlns="http://schemas.openxmlformats.org/spreadsheetml/2006/main" count="869" uniqueCount="268">
  <si>
    <t>Page
 No.</t>
  </si>
  <si>
    <t>Total   - "A"</t>
  </si>
  <si>
    <t xml:space="preserve">CAPITAL SECTION </t>
  </si>
  <si>
    <t>Total  - "B"</t>
  </si>
  <si>
    <t>GRAND TOTAL - (A+B)</t>
  </si>
  <si>
    <t>Major Works</t>
  </si>
  <si>
    <t>Sl. No.</t>
  </si>
  <si>
    <t>Dem. No.</t>
  </si>
  <si>
    <t>Department to which the Demand/ Appropriation Relates</t>
  </si>
  <si>
    <t>Revenue</t>
  </si>
  <si>
    <t>Capital</t>
  </si>
  <si>
    <t>REVENUE</t>
  </si>
  <si>
    <t>CAPITAL</t>
  </si>
  <si>
    <t>I.</t>
  </si>
  <si>
    <t>Original Grant</t>
  </si>
  <si>
    <t>II.</t>
  </si>
  <si>
    <t>Supplementary estimate</t>
  </si>
  <si>
    <t>DEMAND NO. 29</t>
  </si>
  <si>
    <t>CAPITAL SECTION</t>
  </si>
  <si>
    <t>East District</t>
  </si>
  <si>
    <t>West District</t>
  </si>
  <si>
    <t>Other Expenditure</t>
  </si>
  <si>
    <t>(Original plus 1st Supplementary)</t>
  </si>
  <si>
    <t>III.</t>
  </si>
  <si>
    <t>Sub-Head under which this Supplementary Grant will be accounted for :-</t>
  </si>
  <si>
    <t>Major/Sub-Major/Minor/Sub/Detailed Heads</t>
  </si>
  <si>
    <t>Capital Outlay on Tourism</t>
  </si>
  <si>
    <t>DEMAND NO. 39</t>
  </si>
  <si>
    <t>SPORTS AND YOUTH AFFAIRS</t>
  </si>
  <si>
    <t>Capital Outlay on Roads &amp; Bridges</t>
  </si>
  <si>
    <t>A</t>
  </si>
  <si>
    <t>DEMAND NO. 22</t>
  </si>
  <si>
    <t>LAND REVENUE AND DISASTER MANAGEMENT</t>
  </si>
  <si>
    <t>Capital Outlay on Education, Sports, Art  and Culture</t>
  </si>
  <si>
    <t>Buildings</t>
  </si>
  <si>
    <t>Transmission &amp; Distribution</t>
  </si>
  <si>
    <t>DEMAND NO. 7</t>
  </si>
  <si>
    <t>General Education</t>
  </si>
  <si>
    <t>General</t>
  </si>
  <si>
    <t>03</t>
  </si>
  <si>
    <t>Construction</t>
  </si>
  <si>
    <t>Other Buildings</t>
  </si>
  <si>
    <t>Commerce and Industries</t>
  </si>
  <si>
    <t>Roads &amp; Bridges</t>
  </si>
  <si>
    <t>DEMAND  NO. 1</t>
  </si>
  <si>
    <t>Total</t>
  </si>
  <si>
    <t>Voted</t>
  </si>
  <si>
    <t>REVENUE SECTION</t>
  </si>
  <si>
    <t>M.H.</t>
  </si>
  <si>
    <t>Agriculture Department</t>
  </si>
  <si>
    <t>Head Office Establishment</t>
  </si>
  <si>
    <t>Building &amp; Housing</t>
  </si>
  <si>
    <t>Capital Outlay on Power Projects</t>
  </si>
  <si>
    <t>Village &amp; Small Industries</t>
  </si>
  <si>
    <t>Road Works</t>
  </si>
  <si>
    <t>DEMAND NO. 13</t>
  </si>
  <si>
    <t>Medical and Public Health</t>
  </si>
  <si>
    <t>DEMAND NO. 19</t>
  </si>
  <si>
    <t>DEMAND NO. 31</t>
  </si>
  <si>
    <t>Building and Housing</t>
  </si>
  <si>
    <t>INTRODUCTORY REMARKS</t>
  </si>
  <si>
    <t xml:space="preserve">REVENUE SECTION </t>
  </si>
  <si>
    <t>DEMAND NO. 34</t>
  </si>
  <si>
    <t>ROADS AND BRIDGES</t>
  </si>
  <si>
    <t>DEMAND NO. 16</t>
  </si>
  <si>
    <t>COMMERCE AND INDUSTRIES</t>
  </si>
  <si>
    <t xml:space="preserve">A- Gross Total </t>
  </si>
  <si>
    <t>B- Deduct Recoveries</t>
  </si>
  <si>
    <t xml:space="preserve">     Total ( A-B)</t>
  </si>
  <si>
    <t>DEMAND NO. 12</t>
  </si>
  <si>
    <t>Tourist Infrastructure</t>
  </si>
  <si>
    <t>DEMAND NO. 40</t>
  </si>
  <si>
    <t>TOURISM AND CIVIL AVIATION</t>
  </si>
  <si>
    <t>Tourist Centre</t>
  </si>
  <si>
    <t>Development Projects</t>
  </si>
  <si>
    <t>OF</t>
  </si>
  <si>
    <t>CONTENTS AND SUMMARY</t>
  </si>
  <si>
    <r>
      <t>(</t>
    </r>
    <r>
      <rPr>
        <i/>
        <sz val="10"/>
        <rFont val="Rupee Foradian"/>
        <family val="2"/>
      </rPr>
      <t>`</t>
    </r>
    <r>
      <rPr>
        <i/>
        <sz val="10"/>
        <rFont val="Times New Roman"/>
        <family val="1"/>
      </rPr>
      <t xml:space="preserve"> in thousand)</t>
    </r>
  </si>
  <si>
    <t>District &amp; Other Roads</t>
  </si>
  <si>
    <t>of the amount now required</t>
  </si>
  <si>
    <t>TOTAL</t>
  </si>
  <si>
    <t>DEMAND NO. 2</t>
  </si>
  <si>
    <t>DEMAND NO. 3</t>
  </si>
  <si>
    <t>Tourism and Civil Aviation</t>
  </si>
  <si>
    <t>60.00.71</t>
  </si>
  <si>
    <t>Urban Health Services</t>
  </si>
  <si>
    <t>Hospitals and Dispensaries</t>
  </si>
  <si>
    <t>Police</t>
  </si>
  <si>
    <t>Capital Outlay on Education, Sports, Art &amp; Culture</t>
  </si>
  <si>
    <t>Sports and Youth Services -Sports Stadia</t>
  </si>
  <si>
    <t>Sports Stadia</t>
  </si>
  <si>
    <t>Sports &amp; Stadia</t>
  </si>
  <si>
    <t xml:space="preserve">Infrastructure Development for Destinations and Circuits </t>
  </si>
  <si>
    <t>Total Net Outgo</t>
  </si>
  <si>
    <t>Sports and Youth Affairs</t>
  </si>
  <si>
    <t>Ecology and Environment</t>
  </si>
  <si>
    <t>Conservation Programmes</t>
  </si>
  <si>
    <t>Land Revenue and Disaster Management</t>
  </si>
  <si>
    <t>Building and Housing Department</t>
  </si>
  <si>
    <t>Capital Outlay on Public Works</t>
  </si>
  <si>
    <t>01</t>
  </si>
  <si>
    <t>Forestry</t>
  </si>
  <si>
    <t>Other Programmes</t>
  </si>
  <si>
    <t>Original Works</t>
  </si>
  <si>
    <t>Flood Control</t>
  </si>
  <si>
    <t>District Roads</t>
  </si>
  <si>
    <t>BUILDINGS AND HOUSING</t>
  </si>
  <si>
    <t>(a)</t>
  </si>
  <si>
    <t>(b)</t>
  </si>
  <si>
    <t>The items of additional expenditure involving net cash outgo are as follows:</t>
  </si>
  <si>
    <t>Capital Outlay on Flood Control Projects</t>
  </si>
  <si>
    <t>Agricultural Farms</t>
  </si>
  <si>
    <t>00.00.74</t>
  </si>
  <si>
    <t>Capital Outlay on Crop Husbandry</t>
  </si>
  <si>
    <t>00.00.71</t>
  </si>
  <si>
    <t xml:space="preserve">Conservation of Natural Resources and Eco-systems </t>
  </si>
  <si>
    <t>Capital Outlay on Medical &amp; Public Health</t>
  </si>
  <si>
    <t>Small Scale Industries</t>
  </si>
  <si>
    <t>Civil Works</t>
  </si>
  <si>
    <t>DEMAND NO. 30</t>
  </si>
  <si>
    <t>POLICE</t>
  </si>
  <si>
    <t>Special Police</t>
  </si>
  <si>
    <t>Capital Outlay on Police</t>
  </si>
  <si>
    <t>Power</t>
  </si>
  <si>
    <t>60.45.71</t>
  </si>
  <si>
    <t>Removal of Deficiencies in Existing Network</t>
  </si>
  <si>
    <t>Education</t>
  </si>
  <si>
    <t>Stadium, Gymnasium and Playgrounds</t>
  </si>
  <si>
    <t xml:space="preserve"> AGRICULTURE DEPARTMENT</t>
  </si>
  <si>
    <t>ANIMAL HUSBANDRY  AND VETERINARY SERVICES</t>
  </si>
  <si>
    <t>EDUCATION DEPARTMENT</t>
  </si>
  <si>
    <t xml:space="preserve">FOREST AND  ENVIRONMENT </t>
  </si>
  <si>
    <t>HEALTH AND FAMILY WELFARE</t>
  </si>
  <si>
    <t>WATER RESOURCES DEPARTMENT</t>
  </si>
  <si>
    <t>POWER</t>
  </si>
  <si>
    <t>(₹ in thousand)</t>
  </si>
  <si>
    <t>Forestry and Wildlife</t>
  </si>
  <si>
    <t>Environmental Research and Ecological 
Regeneration</t>
  </si>
  <si>
    <t>Agriculture</t>
  </si>
  <si>
    <t>Animal Husbandry and Veterinary Services</t>
  </si>
  <si>
    <t>Health and Family Welfare</t>
  </si>
  <si>
    <t>Water Resource</t>
  </si>
  <si>
    <t>Planning and Development</t>
  </si>
  <si>
    <r>
      <t>(</t>
    </r>
    <r>
      <rPr>
        <b/>
        <i/>
        <sz val="11"/>
        <rFont val="Rupee Foradian"/>
        <family val="2"/>
      </rPr>
      <t>₹</t>
    </r>
    <r>
      <rPr>
        <b/>
        <i/>
        <sz val="11"/>
        <rFont val="Times New Roman"/>
        <family val="1"/>
      </rPr>
      <t>in lakh)</t>
    </r>
  </si>
  <si>
    <t xml:space="preserve">Forest and Environment </t>
  </si>
  <si>
    <t xml:space="preserve">Water Resources </t>
  </si>
  <si>
    <t xml:space="preserve">Forest and  Environment  </t>
  </si>
  <si>
    <t>Health  and Family Welfare</t>
  </si>
  <si>
    <t>PLANNING AND DEVELOPMENT</t>
  </si>
  <si>
    <t>B</t>
  </si>
  <si>
    <t>00.104</t>
  </si>
  <si>
    <t>01.44.74</t>
  </si>
  <si>
    <t>Farm Mechanisation (NEC)</t>
  </si>
  <si>
    <t>National Livestock Health and Disease Control Programme</t>
  </si>
  <si>
    <t>07.00.81</t>
  </si>
  <si>
    <t>National Livestock Management Programme</t>
  </si>
  <si>
    <t>08.00.84</t>
  </si>
  <si>
    <t>Capital Outlay on  Animal Husbandry</t>
  </si>
  <si>
    <t>Veterinary Services and Animal Health</t>
  </si>
  <si>
    <t>Strengthening of existing Veterinary Hospitals and Dispensaries (SEVHD) (Central Share)</t>
  </si>
  <si>
    <t>Capital Outlay on Animal Husbandry</t>
  </si>
  <si>
    <t>60.00.74</t>
  </si>
  <si>
    <t>60.00.53</t>
  </si>
  <si>
    <t>National Education Mission</t>
  </si>
  <si>
    <t>Secondary Education</t>
  </si>
  <si>
    <t>Technical Education</t>
  </si>
  <si>
    <t>Technical Schools</t>
  </si>
  <si>
    <t>Setting of Polytechnic at Mangshila, North Sikkim</t>
  </si>
  <si>
    <t>Forest Produce</t>
  </si>
  <si>
    <t>12.00.91</t>
  </si>
  <si>
    <t>Conservation &amp; Management of Khechuperi Wetland (State Share)</t>
  </si>
  <si>
    <t>Medical Education, Training and Research</t>
  </si>
  <si>
    <t>Allopathy</t>
  </si>
  <si>
    <t>Public Health</t>
  </si>
  <si>
    <t>Prevention &amp; Control of Diseases</t>
  </si>
  <si>
    <t xml:space="preserve">National Health Mission including NRHM </t>
  </si>
  <si>
    <t>15.00.82</t>
  </si>
  <si>
    <t>National Rural Health Mission 
(Central Share)</t>
  </si>
  <si>
    <t>Capital Outlay on Medical and Public Health</t>
  </si>
  <si>
    <t>Construction of Sikkim Medical College</t>
  </si>
  <si>
    <t>60.00.73</t>
  </si>
  <si>
    <t>Relief on Account of Natural Calamities</t>
  </si>
  <si>
    <t>Flood, Cyclones, etc.</t>
  </si>
  <si>
    <t>Work under Flood/Landslide (NDRF)</t>
  </si>
  <si>
    <t>State Disaster Response Fund</t>
  </si>
  <si>
    <t>Transfer to Reserve Fund and Deposit Accounts- State Disaster Response Fund</t>
  </si>
  <si>
    <t>Transfer to Reserve Funds and Deposit 
Account -State Disaster Response Fund</t>
  </si>
  <si>
    <t>Transfer to Reserve Funds and Deposit Account -State Disaster Response Fund</t>
  </si>
  <si>
    <t>Border Area Development</t>
  </si>
  <si>
    <t>Border Area Development Programmes</t>
  </si>
  <si>
    <t>Capital Outlay on Other Special Areas Programme</t>
  </si>
  <si>
    <t>Rural Electrification</t>
  </si>
  <si>
    <t>60.45.94</t>
  </si>
  <si>
    <t>60.46.99</t>
  </si>
  <si>
    <t>Upgradation and Carpeting of Link Road from Kaluk-Dentam Road km 4th to Legship Bermoik Road 10th km (Shivalaya Mandir) (NLCPR)</t>
  </si>
  <si>
    <t>50.81.93</t>
  </si>
  <si>
    <t>Upgradation and Beautification of Lachen Bazar in North Sikkim (Central Share) 
NEC</t>
  </si>
  <si>
    <t>65.00.53</t>
  </si>
  <si>
    <t>See page 134 of the Demand for Grants for 2020-21</t>
  </si>
  <si>
    <t>First Supplementary</t>
  </si>
  <si>
    <t>III</t>
  </si>
  <si>
    <t>(Original plus Supplementary)</t>
  </si>
  <si>
    <t xml:space="preserve">See page 1 of the Demand for Grants for 2020-21 </t>
  </si>
  <si>
    <t>See page 8 of  the Demand for Grants for 2020-21 and and page 1 of First Supplementary Demands for Grants 2020-21</t>
  </si>
  <si>
    <t>II</t>
  </si>
  <si>
    <t>See page 19 of  the Demand for Grants for 2020-21and page 3 of First Supplementary Demands for Grants for 2020-21</t>
  </si>
  <si>
    <t>See page 33 of the Demand for Grants for 2020-21 and page 7 of First Supplementary Demands for Grants  for 2020-21</t>
  </si>
  <si>
    <t>See page 65 of the Demand for Grants for 2020-21 and page 11 of First Supplementary Demands for Grants  for 2020-21</t>
  </si>
  <si>
    <t>First supplementary</t>
  </si>
  <si>
    <t>(Original plus  Supplementary)</t>
  </si>
  <si>
    <t>See page 80 of the Demand for Grants for 2020-21 and page 12 of First Supplementary Demands for Grants for 2020-21</t>
  </si>
  <si>
    <t>See page 101 of the Demand for Grants for 2020-21and page 16 of First Supplementary Demands for Grants for 2020-21</t>
  </si>
  <si>
    <t>See page 109 of the Demand for Grants for 2020-21 and page 18 of First Supplementary Demands for Grants for 2020-21</t>
  </si>
  <si>
    <t>See page 117 of the Demand for Grants for 2020-21 and page 21 of First supplementary Demands for Grants for 2020-21</t>
  </si>
  <si>
    <t>See page 137 of the Demand for Grants for 2020-21 and page 23 of first Supplementary Demands for Grants for 2020-21</t>
  </si>
  <si>
    <t>See page 144 of the Demand for Grants for 2020-21 and page 25 of First Supplementary Demands for Grants for 2020-21</t>
  </si>
  <si>
    <t>IV.</t>
  </si>
  <si>
    <t>See page 209 of the Demand for Grants for 2020-21 and page 39 of First supplementary Demands for Grants for 2020-21</t>
  </si>
  <si>
    <r>
      <t>Subject :</t>
    </r>
    <r>
      <rPr>
        <b/>
        <sz val="12"/>
        <rFont val="Times New Roman"/>
        <family val="1"/>
      </rPr>
      <t xml:space="preserve"> </t>
    </r>
    <r>
      <rPr>
        <b/>
        <u/>
        <sz val="12"/>
        <rFont val="Times New Roman"/>
        <family val="1"/>
      </rPr>
      <t>Second Batch of Supplementary Demands for Grants, 2020-21</t>
    </r>
  </si>
  <si>
    <t>*</t>
  </si>
  <si>
    <t>70.45.92</t>
  </si>
  <si>
    <t>Construction of Firing Range, Armoury and Sentry Post at 3rd IRBn HQ</t>
  </si>
  <si>
    <t>Construction of Underground Parking Space at Namchi (State Share)</t>
  </si>
  <si>
    <t>03.45.80</t>
  </si>
  <si>
    <t>60.45.66</t>
  </si>
  <si>
    <t>Purchase of Furniture for Different Schools of Sikkim</t>
  </si>
  <si>
    <t>89.00.53</t>
  </si>
  <si>
    <t>91.00.53</t>
  </si>
  <si>
    <t>Construction/ Restoration of Natural Waterways, MIC, CWD and AEW/PW within the State</t>
  </si>
  <si>
    <t xml:space="preserve">Implementation of Jhora Training Works/ SWD, CWD and AEW within the State </t>
  </si>
  <si>
    <t>Construction of Bhaichung Stadium under Special Assistance</t>
  </si>
  <si>
    <t>Rec</t>
  </si>
  <si>
    <t>Relief on Account of Natural Calamities, 05.901- Deduct amount met from Calamity Relief Fund</t>
  </si>
  <si>
    <t>60.00.97</t>
  </si>
  <si>
    <t>66.00.77</t>
  </si>
  <si>
    <t>Grassland Development &amp; Grass Reserve (State Share)</t>
  </si>
  <si>
    <t>29.70.54</t>
  </si>
  <si>
    <t>State Share for Setting of Polytechnic at Mangshila, North Sikkim</t>
  </si>
  <si>
    <t>SECOND SUPPLEMENTARY DEMANDS FOR GRANTS 2020-21</t>
  </si>
  <si>
    <t>The supplementary is required for implementation of Central Scheme</t>
  </si>
  <si>
    <t xml:space="preserve"> New Head</t>
  </si>
  <si>
    <t>The suplementary is required for implementation of Central Scheme</t>
  </si>
  <si>
    <t>New Head</t>
  </si>
  <si>
    <t xml:space="preserve">The supplementary is required for State Share of Central Schemes. The allocation is being made against equal amount surrendered from within the grant and hence, will not entail any net outgo. </t>
  </si>
  <si>
    <t>Reconstruction of Mangan Hospital 
(Central Share)</t>
  </si>
  <si>
    <t>The supplementary is required for implementation of Central Schemes</t>
  </si>
  <si>
    <t>Pradhan Mantri Formalization of Micro Food Processing Enterprises Scheme 
(PMFME State Share)</t>
  </si>
  <si>
    <t xml:space="preserve">The supplementary is required for State Share of Central Scheme. The allocation is made by way of surrender from within the grant and hence, will not entail any net outgo. </t>
  </si>
  <si>
    <t>The estimate above does not include the recoveries shown below which are adjusted in accounts as reduction of expenditure by debit to 8121- General and Other Reserve Funds,122-State Disaster Response Fund and Credit to 2245- Relief on Account of Natural Calamities, 02- Flood and Cyclone etc. and 80- General</t>
  </si>
  <si>
    <t xml:space="preserve">Survey, Design, Supply, Erection, Testing and Commissioning and Documentations of Electrical Network for System Strengthening and energy meter in two circles consisting of Gangtok (I &amp; II) and Mangan towns under IPDS </t>
  </si>
  <si>
    <t>Construction of Transmission Line from 2X5 MVA, 66/11 KV Sherathang S/S to Bulbulay alongwith improvement and modernization of transmission and distribution lines of Rongay, Karki Dara and Bojoghari areas, East Sikkim</t>
  </si>
  <si>
    <t xml:space="preserve">Creation of Additional Rural Electricity Infrastructure for connecting un-connected rural households in all Districts of the State under DDUGJY Sikkim </t>
  </si>
  <si>
    <t>Permanent Restoration works along various roads in the State of Sikkim</t>
  </si>
  <si>
    <t>The Supplementary is required for:-</t>
  </si>
  <si>
    <t>Clearing the pending bills for the work: Strengthening and improvement of riding quality along Namchi- Phongla- Mamring Road in South Sikkim</t>
  </si>
  <si>
    <t>Implementaion of Central Scheme</t>
  </si>
  <si>
    <t>61.00.70</t>
  </si>
  <si>
    <t>See page 212 of the Demand for Grants for 2020-21 and page 40 of the First Supplementary Demands for Grants for 2020-21</t>
  </si>
  <si>
    <t>The Supplementary is required for implementation of Central Scheme</t>
  </si>
  <si>
    <t>Construction in Border Areas (Central Share)</t>
  </si>
  <si>
    <t>See page 164 of the Demand for Grants for 2020-21 and page 30 of First Supplementary Demands for Grants
 for 2020-21</t>
  </si>
  <si>
    <t xml:space="preserve">* </t>
  </si>
  <si>
    <t>Scheme for special assistance as Loan to States for Capital Expenditure</t>
  </si>
  <si>
    <t>Receipts against Central Sector and Central Schemes including unspent balances</t>
  </si>
  <si>
    <t>Upgradation of Sangkhola-Sumin Road
 (NEC)</t>
  </si>
  <si>
    <t xml:space="preserve">             The  Department/function-wise details of the additional requirements are as under :-</t>
  </si>
  <si>
    <r>
      <t xml:space="preserve">             The second batch of Supplementary Demands for Grants for 2020-21 includes 15 grants.  Approval of the Legislative Assembly is sought to authorise gross additional expenditure of  </t>
    </r>
    <r>
      <rPr>
        <sz val="11"/>
        <rFont val="Rupee Foradian"/>
        <family val="2"/>
      </rPr>
      <t xml:space="preserve">` </t>
    </r>
    <r>
      <rPr>
        <sz val="11"/>
        <rFont val="Times New Roman"/>
        <family val="1"/>
      </rPr>
      <t xml:space="preserve">50347.07 lakh comprising of  </t>
    </r>
    <r>
      <rPr>
        <sz val="11"/>
        <rFont val="Rupee Foradian"/>
        <family val="2"/>
      </rPr>
      <t xml:space="preserve">` </t>
    </r>
    <r>
      <rPr>
        <sz val="11"/>
        <rFont val="Times New Roman"/>
        <family val="1"/>
      </rPr>
      <t xml:space="preserve">15772.03 lakh on Revenue Account and </t>
    </r>
    <r>
      <rPr>
        <sz val="11"/>
        <rFont val="Rupee Foradian"/>
        <family val="2"/>
      </rPr>
      <t xml:space="preserve"> ` </t>
    </r>
    <r>
      <rPr>
        <sz val="11"/>
        <rFont val="Times New Roman"/>
        <family val="1"/>
      </rPr>
      <t xml:space="preserve">34575.04 lakh on Capital Account.                                                  Of this, the proposals involving net cash outgo aggregates to </t>
    </r>
    <r>
      <rPr>
        <sz val="11"/>
        <rFont val="Rupee Foradian"/>
        <family val="2"/>
      </rPr>
      <t xml:space="preserve">` </t>
    </r>
    <r>
      <rPr>
        <sz val="11"/>
        <rFont val="Times New Roman"/>
        <family val="1"/>
      </rPr>
      <t xml:space="preserve">42901.61 lakh. </t>
    </r>
  </si>
  <si>
    <r>
      <t>(</t>
    </r>
    <r>
      <rPr>
        <i/>
        <sz val="12"/>
        <rFont val="Rupee Foradian"/>
        <family val="2"/>
      </rPr>
      <t>`</t>
    </r>
    <r>
      <rPr>
        <i/>
        <sz val="12"/>
        <rFont val="Times New Roman"/>
        <family val="1"/>
      </rPr>
      <t xml:space="preserve"> in thousand)</t>
    </r>
  </si>
</sst>
</file>

<file path=xl/styles.xml><?xml version="1.0" encoding="utf-8"?>
<styleSheet xmlns="http://schemas.openxmlformats.org/spreadsheetml/2006/main">
  <numFmts count="15">
    <numFmt numFmtId="44" formatCode="_(&quot;$&quot;* #,##0.00_);_(&quot;$&quot;* \(#,##0.00\);_(&quot;$&quot;* &quot;-&quot;??_);_(@_)"/>
    <numFmt numFmtId="43" formatCode="_(* #,##0.00_);_(* \(#,##0.00\);_(* &quot;-&quot;??_);_(@_)"/>
    <numFmt numFmtId="164" formatCode="_ * #,##0.00_ ;_ * \-#,##0.00_ ;_ * &quot;-&quot;??_ ;_ @_ "/>
    <numFmt numFmtId="165" formatCode="_-* #,##0.00\ _k_r_-;\-* #,##0.00\ _k_r_-;_-* &quot;-&quot;??\ _k_r_-;_-@_-"/>
    <numFmt numFmtId="166" formatCode="0_)"/>
    <numFmt numFmtId="167" formatCode="0#"/>
    <numFmt numFmtId="168" formatCode="0##"/>
    <numFmt numFmtId="169" formatCode="00000#"/>
    <numFmt numFmtId="170" formatCode="00.#00"/>
    <numFmt numFmtId="171" formatCode="00.000"/>
    <numFmt numFmtId="172" formatCode="0#.#00"/>
    <numFmt numFmtId="173" formatCode="0#.000"/>
    <numFmt numFmtId="174" formatCode="00"/>
    <numFmt numFmtId="175" formatCode="_(* #,##0_);_(* \(#,##0\);_(* &quot;-&quot;??_);_(@_)"/>
    <numFmt numFmtId="176" formatCode="00#"/>
  </numFmts>
  <fonts count="50">
    <font>
      <sz val="10"/>
      <name val="Arial"/>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Courier"/>
      <family val="3"/>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Times New Roman"/>
      <family val="1"/>
    </font>
    <font>
      <sz val="10"/>
      <name val="Times New Roman"/>
      <family val="1"/>
    </font>
    <font>
      <b/>
      <i/>
      <sz val="10"/>
      <name val="Times New Roman"/>
      <family val="1"/>
    </font>
    <font>
      <i/>
      <sz val="10"/>
      <name val="Times New Roman"/>
      <family val="1"/>
    </font>
    <font>
      <sz val="10"/>
      <name val="Courier"/>
      <family val="3"/>
    </font>
    <font>
      <b/>
      <sz val="12"/>
      <name val="Times New Roman"/>
      <family val="1"/>
    </font>
    <font>
      <sz val="11"/>
      <name val="Times New Roman"/>
      <family val="1"/>
    </font>
    <font>
      <b/>
      <sz val="11"/>
      <name val="Times New Roman"/>
      <family val="1"/>
    </font>
    <font>
      <i/>
      <sz val="10"/>
      <name val="Rupee Foradian"/>
      <family val="2"/>
    </font>
    <font>
      <sz val="10"/>
      <name val="Arial"/>
      <family val="2"/>
    </font>
    <font>
      <b/>
      <i/>
      <sz val="11"/>
      <name val="Times New Roman"/>
      <family val="1"/>
    </font>
    <font>
      <b/>
      <i/>
      <sz val="11"/>
      <name val="Rupee Foradian"/>
      <family val="2"/>
    </font>
    <font>
      <sz val="10"/>
      <name val="Arial"/>
      <family val="2"/>
    </font>
    <font>
      <sz val="10"/>
      <name val="Arial"/>
      <family val="2"/>
    </font>
    <font>
      <sz val="10"/>
      <name val="Arial"/>
      <family val="2"/>
    </font>
    <font>
      <sz val="11"/>
      <name val="Rupee Foradian"/>
      <family val="2"/>
    </font>
    <font>
      <sz val="10.5"/>
      <name val="Times New Roman"/>
      <family val="1"/>
    </font>
    <font>
      <sz val="9"/>
      <name val="Times New Roman"/>
      <family val="1"/>
    </font>
    <font>
      <sz val="12"/>
      <name val="Times New Roman"/>
      <family val="1"/>
    </font>
    <font>
      <sz val="11"/>
      <color theme="1"/>
      <name val="Times New Roman"/>
      <family val="1"/>
    </font>
    <font>
      <sz val="10"/>
      <color rgb="FFFF0000"/>
      <name val="Times New Roman"/>
      <family val="1"/>
    </font>
    <font>
      <b/>
      <u/>
      <sz val="12"/>
      <name val="Times New Roman"/>
      <family val="1"/>
    </font>
    <font>
      <sz val="11"/>
      <color rgb="FFFF0000"/>
      <name val="Times New Roman"/>
      <family val="1"/>
    </font>
    <font>
      <b/>
      <i/>
      <sz val="12"/>
      <name val="Times New Roman"/>
      <family val="1"/>
    </font>
    <font>
      <sz val="12"/>
      <color rgb="FFFF0000"/>
      <name val="Times New Roman"/>
      <family val="1"/>
    </font>
    <font>
      <b/>
      <sz val="12"/>
      <color rgb="FFFF0000"/>
      <name val="Times New Roman"/>
      <family val="1"/>
    </font>
    <font>
      <i/>
      <sz val="12"/>
      <name val="Times New Roman"/>
      <family val="1"/>
    </font>
    <font>
      <i/>
      <sz val="12"/>
      <name val="Rupee Foradian"/>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right style="medium">
        <color indexed="64"/>
      </right>
      <top style="double">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style="double">
        <color indexed="64"/>
      </top>
      <bottom style="thin">
        <color indexed="64"/>
      </bottom>
      <diagonal/>
    </border>
  </borders>
  <cellStyleXfs count="95">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43" fontId="2" fillId="0" borderId="0" applyFont="0" applyFill="0" applyBorder="0" applyAlignment="0" applyProtection="0"/>
    <xf numFmtId="43" fontId="17" fillId="0" borderId="0" applyFont="0" applyFill="0" applyBorder="0" applyAlignment="0" applyProtection="0"/>
    <xf numFmtId="43" fontId="31" fillId="0" borderId="0" applyFont="0" applyFill="0" applyBorder="0" applyAlignment="0" applyProtection="0"/>
    <xf numFmtId="43" fontId="34" fillId="0" borderId="0" applyFont="0" applyFill="0" applyBorder="0" applyAlignment="0" applyProtection="0"/>
    <xf numFmtId="43" fontId="35" fillId="0" borderId="0" applyFont="0" applyFill="0" applyBorder="0" applyAlignment="0" applyProtection="0"/>
    <xf numFmtId="43" fontId="36"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17" fillId="0" borderId="0"/>
    <xf numFmtId="0" fontId="16" fillId="0" borderId="0"/>
    <xf numFmtId="0" fontId="26" fillId="0" borderId="0"/>
    <xf numFmtId="0" fontId="16" fillId="0" borderId="0"/>
    <xf numFmtId="0" fontId="26" fillId="0" borderId="0"/>
    <xf numFmtId="0" fontId="16" fillId="0" borderId="0"/>
    <xf numFmtId="0" fontId="16" fillId="0" borderId="0"/>
    <xf numFmtId="0" fontId="16" fillId="0" borderId="0"/>
    <xf numFmtId="0" fontId="16" fillId="0" borderId="0"/>
    <xf numFmtId="0" fontId="16" fillId="0" borderId="0"/>
    <xf numFmtId="0" fontId="16" fillId="0" borderId="0" applyAlignment="0"/>
    <xf numFmtId="0" fontId="17"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2" fillId="0" borderId="0"/>
    <xf numFmtId="176" fontId="2" fillId="0" borderId="0" applyFont="0" applyFill="0" applyBorder="0" applyAlignment="0" applyProtection="0"/>
    <xf numFmtId="176" fontId="2" fillId="0" borderId="0" applyFont="0" applyFill="0" applyBorder="0" applyAlignment="0" applyProtection="0"/>
    <xf numFmtId="0" fontId="16" fillId="0" borderId="0"/>
    <xf numFmtId="166" fontId="16" fillId="0" borderId="0"/>
    <xf numFmtId="164"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6"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16" fillId="0" borderId="0"/>
    <xf numFmtId="0" fontId="16" fillId="0" borderId="0" applyAlignment="0"/>
  </cellStyleXfs>
  <cellXfs count="599">
    <xf numFmtId="0" fontId="0" fillId="0" borderId="0" xfId="0"/>
    <xf numFmtId="0" fontId="23" fillId="0" borderId="0" xfId="52" applyFont="1" applyFill="1" applyProtection="1"/>
    <xf numFmtId="0" fontId="23" fillId="0" borderId="0" xfId="52" applyFont="1" applyFill="1" applyBorder="1" applyAlignment="1" applyProtection="1">
      <alignment horizontal="right" vertical="top" wrapText="1"/>
    </xf>
    <xf numFmtId="0" fontId="23" fillId="0" borderId="0" xfId="51" applyNumberFormat="1" applyFont="1" applyFill="1" applyBorder="1" applyAlignment="1" applyProtection="1">
      <alignment horizontal="right"/>
    </xf>
    <xf numFmtId="0" fontId="28" fillId="0" borderId="0" xfId="0" applyFont="1"/>
    <xf numFmtId="0" fontId="28" fillId="0" borderId="0" xfId="0" applyFont="1" applyAlignment="1">
      <alignment horizontal="center" vertical="top"/>
    </xf>
    <xf numFmtId="0" fontId="28" fillId="0" borderId="0" xfId="0" applyFont="1" applyAlignment="1">
      <alignment horizontal="center"/>
    </xf>
    <xf numFmtId="0" fontId="23" fillId="0" borderId="0" xfId="44" applyFont="1" applyFill="1"/>
    <xf numFmtId="0" fontId="23" fillId="0" borderId="0" xfId="44" applyNumberFormat="1" applyFont="1" applyFill="1"/>
    <xf numFmtId="0" fontId="23" fillId="0" borderId="0" xfId="49" applyFont="1" applyFill="1" applyBorder="1" applyAlignment="1">
      <alignment horizontal="right" vertical="top" wrapText="1"/>
    </xf>
    <xf numFmtId="0" fontId="22" fillId="0" borderId="0" xfId="49" applyFont="1" applyFill="1" applyBorder="1" applyAlignment="1" applyProtection="1">
      <alignment horizontal="left" vertical="top" wrapText="1"/>
    </xf>
    <xf numFmtId="0" fontId="22" fillId="0" borderId="0" xfId="49" applyFont="1" applyFill="1" applyBorder="1" applyAlignment="1">
      <alignment horizontal="right" vertical="top" wrapText="1"/>
    </xf>
    <xf numFmtId="0" fontId="22" fillId="0" borderId="0" xfId="49" applyFont="1" applyFill="1" applyBorder="1" applyAlignment="1">
      <alignment vertical="top" wrapText="1"/>
    </xf>
    <xf numFmtId="167" fontId="23" fillId="0" borderId="0" xfId="49" applyNumberFormat="1" applyFont="1" applyFill="1" applyBorder="1" applyAlignment="1">
      <alignment horizontal="right" vertical="top" wrapText="1"/>
    </xf>
    <xf numFmtId="0" fontId="23" fillId="0" borderId="0" xfId="49" applyFont="1" applyFill="1" applyBorder="1" applyAlignment="1" applyProtection="1">
      <alignment horizontal="left" vertical="top" wrapText="1"/>
    </xf>
    <xf numFmtId="173" fontId="22" fillId="0" borderId="0" xfId="49" applyNumberFormat="1" applyFont="1" applyFill="1" applyBorder="1" applyAlignment="1">
      <alignment horizontal="right" vertical="top" wrapText="1"/>
    </xf>
    <xf numFmtId="0" fontId="23" fillId="0" borderId="10" xfId="49" applyFont="1" applyFill="1" applyBorder="1" applyAlignment="1">
      <alignment horizontal="left" vertical="top" wrapText="1"/>
    </xf>
    <xf numFmtId="0" fontId="23" fillId="0" borderId="10" xfId="49" applyFont="1" applyFill="1" applyBorder="1" applyAlignment="1">
      <alignment horizontal="right" vertical="top" wrapText="1"/>
    </xf>
    <xf numFmtId="0" fontId="23" fillId="0" borderId="0" xfId="0" applyFont="1" applyFill="1"/>
    <xf numFmtId="0" fontId="23" fillId="0" borderId="0" xfId="0" applyFont="1" applyFill="1" applyBorder="1"/>
    <xf numFmtId="0" fontId="23" fillId="0" borderId="0" xfId="0" applyFont="1" applyFill="1" applyBorder="1" applyAlignment="1">
      <alignment horizontal="right"/>
    </xf>
    <xf numFmtId="0" fontId="22" fillId="0" borderId="0" xfId="0" applyFont="1" applyFill="1" applyBorder="1" applyAlignment="1">
      <alignment horizontal="right"/>
    </xf>
    <xf numFmtId="0" fontId="23" fillId="0" borderId="0" xfId="0" applyFont="1" applyFill="1" applyAlignment="1">
      <alignment horizontal="right"/>
    </xf>
    <xf numFmtId="0" fontId="23" fillId="0" borderId="0" xfId="52" applyFont="1" applyFill="1" applyBorder="1" applyAlignment="1" applyProtection="1">
      <alignment vertical="top" wrapText="1"/>
    </xf>
    <xf numFmtId="0" fontId="23" fillId="0" borderId="10" xfId="0" applyFont="1" applyFill="1" applyBorder="1"/>
    <xf numFmtId="0" fontId="22" fillId="0" borderId="10" xfId="0" applyFont="1" applyFill="1" applyBorder="1" applyAlignment="1">
      <alignment horizontal="right"/>
    </xf>
    <xf numFmtId="0" fontId="22" fillId="0" borderId="0" xfId="0" applyFont="1" applyFill="1" applyAlignment="1">
      <alignment horizontal="left"/>
    </xf>
    <xf numFmtId="0" fontId="23" fillId="0" borderId="0" xfId="0" applyFont="1" applyFill="1" applyBorder="1" applyAlignment="1">
      <alignment horizontal="center"/>
    </xf>
    <xf numFmtId="0" fontId="22" fillId="0" borderId="0" xfId="0" applyFont="1" applyFill="1"/>
    <xf numFmtId="0" fontId="22" fillId="0" borderId="0" xfId="0" applyFont="1" applyFill="1" applyBorder="1" applyAlignment="1">
      <alignment horizontal="center"/>
    </xf>
    <xf numFmtId="0" fontId="23" fillId="0" borderId="0" xfId="0" applyFont="1" applyFill="1" applyAlignment="1">
      <alignment horizontal="left"/>
    </xf>
    <xf numFmtId="0" fontId="23" fillId="0" borderId="10" xfId="0" applyFont="1" applyFill="1" applyBorder="1" applyAlignment="1">
      <alignment horizontal="center"/>
    </xf>
    <xf numFmtId="0" fontId="23" fillId="0" borderId="10" xfId="0" applyFont="1" applyFill="1" applyBorder="1" applyAlignment="1">
      <alignment horizontal="right"/>
    </xf>
    <xf numFmtId="0" fontId="23" fillId="0" borderId="0" xfId="0" applyFont="1" applyFill="1" applyAlignment="1">
      <alignment horizontal="center"/>
    </xf>
    <xf numFmtId="0" fontId="23" fillId="0" borderId="13" xfId="0" applyFont="1" applyFill="1" applyBorder="1" applyAlignment="1">
      <alignment horizontal="right"/>
    </xf>
    <xf numFmtId="0" fontId="22" fillId="0" borderId="13" xfId="0" applyFont="1" applyFill="1" applyBorder="1" applyAlignment="1">
      <alignment horizontal="right"/>
    </xf>
    <xf numFmtId="169" fontId="23" fillId="0" borderId="0" xfId="44" applyNumberFormat="1" applyFont="1" applyFill="1" applyBorder="1" applyAlignment="1">
      <alignment horizontal="right" vertical="top" wrapText="1"/>
    </xf>
    <xf numFmtId="0" fontId="23" fillId="0" borderId="0" xfId="44" applyFont="1" applyFill="1" applyAlignment="1">
      <alignment horizontal="right" vertical="top" wrapText="1"/>
    </xf>
    <xf numFmtId="0" fontId="22" fillId="0" borderId="0" xfId="44" applyFont="1" applyFill="1" applyAlignment="1" applyProtection="1">
      <alignment horizontal="left"/>
    </xf>
    <xf numFmtId="0" fontId="23" fillId="0" borderId="0" xfId="44" applyFont="1" applyFill="1" applyBorder="1" applyAlignment="1">
      <alignment horizontal="right" vertical="top" wrapText="1"/>
    </xf>
    <xf numFmtId="0" fontId="22" fillId="0" borderId="0" xfId="44" applyFont="1" applyFill="1" applyBorder="1" applyAlignment="1">
      <alignment horizontal="right" vertical="top" wrapText="1"/>
    </xf>
    <xf numFmtId="0" fontId="22" fillId="0" borderId="0" xfId="44" applyFont="1" applyFill="1" applyBorder="1" applyAlignment="1" applyProtection="1">
      <alignment horizontal="left" vertical="top" wrapText="1"/>
    </xf>
    <xf numFmtId="0" fontId="23" fillId="0" borderId="0" xfId="44" applyNumberFormat="1" applyFont="1" applyFill="1" applyBorder="1"/>
    <xf numFmtId="0" fontId="22" fillId="0" borderId="0" xfId="44" applyFont="1" applyFill="1" applyAlignment="1" applyProtection="1">
      <alignment horizontal="left" vertical="top" wrapText="1"/>
    </xf>
    <xf numFmtId="167" fontId="23" fillId="0" borderId="0" xfId="44" applyNumberFormat="1" applyFont="1" applyFill="1" applyBorder="1" applyAlignment="1">
      <alignment horizontal="right" vertical="top" wrapText="1"/>
    </xf>
    <xf numFmtId="0" fontId="23" fillId="0" borderId="10" xfId="44" applyFont="1" applyFill="1" applyBorder="1" applyAlignment="1">
      <alignment horizontal="left" vertical="top" wrapText="1"/>
    </xf>
    <xf numFmtId="0" fontId="23" fillId="0" borderId="10" xfId="44" applyFont="1" applyFill="1" applyBorder="1" applyAlignment="1">
      <alignment horizontal="right" vertical="top" wrapText="1"/>
    </xf>
    <xf numFmtId="0" fontId="22" fillId="0" borderId="10" xfId="44" applyFont="1" applyFill="1" applyBorder="1" applyAlignment="1" applyProtection="1">
      <alignment horizontal="left" vertical="top" wrapText="1"/>
    </xf>
    <xf numFmtId="0" fontId="23" fillId="0" borderId="0" xfId="44" applyFont="1" applyFill="1" applyAlignment="1"/>
    <xf numFmtId="0" fontId="23" fillId="0" borderId="0" xfId="44" applyFont="1" applyFill="1" applyBorder="1"/>
    <xf numFmtId="0" fontId="22" fillId="0" borderId="0" xfId="0" applyFont="1" applyFill="1" applyBorder="1" applyAlignment="1">
      <alignment horizontal="left"/>
    </xf>
    <xf numFmtId="0" fontId="32" fillId="0" borderId="0" xfId="0" applyFont="1" applyFill="1" applyBorder="1" applyAlignment="1">
      <alignment horizontal="right"/>
    </xf>
    <xf numFmtId="49" fontId="23" fillId="0" borderId="0" xfId="52" applyNumberFormat="1" applyFont="1" applyFill="1" applyAlignment="1" applyProtection="1">
      <alignment horizontal="center"/>
    </xf>
    <xf numFmtId="0" fontId="23" fillId="0" borderId="0" xfId="44" applyFont="1" applyFill="1" applyBorder="1" applyAlignment="1">
      <alignment horizontal="right"/>
    </xf>
    <xf numFmtId="0" fontId="23" fillId="0" borderId="0" xfId="50" applyFont="1" applyFill="1"/>
    <xf numFmtId="49" fontId="23" fillId="0" borderId="0" xfId="50" applyNumberFormat="1" applyFont="1" applyFill="1" applyAlignment="1">
      <alignment horizontal="center"/>
    </xf>
    <xf numFmtId="0" fontId="23" fillId="0" borderId="0" xfId="50" applyFont="1" applyFill="1" applyBorder="1" applyAlignment="1">
      <alignment horizontal="right" vertical="top" wrapText="1"/>
    </xf>
    <xf numFmtId="0" fontId="23" fillId="0" borderId="0" xfId="50" applyFont="1" applyFill="1" applyBorder="1" applyAlignment="1">
      <alignment horizontal="left"/>
    </xf>
    <xf numFmtId="0" fontId="23" fillId="0" borderId="0" xfId="50" applyFont="1" applyFill="1" applyAlignment="1">
      <alignment horizontal="left"/>
    </xf>
    <xf numFmtId="0" fontId="23" fillId="0" borderId="0" xfId="50" applyNumberFormat="1" applyFont="1" applyFill="1" applyBorder="1" applyAlignment="1" applyProtection="1">
      <alignment horizontal="right"/>
    </xf>
    <xf numFmtId="0" fontId="22" fillId="0" borderId="0" xfId="50" applyFont="1" applyFill="1" applyBorder="1" applyAlignment="1">
      <alignment horizontal="right" vertical="top" wrapText="1"/>
    </xf>
    <xf numFmtId="0" fontId="23" fillId="0" borderId="11" xfId="50" applyFont="1" applyFill="1" applyBorder="1" applyAlignment="1">
      <alignment horizontal="left" vertical="top" wrapText="1"/>
    </xf>
    <xf numFmtId="0" fontId="23" fillId="0" borderId="0" xfId="50" applyFont="1" applyFill="1" applyBorder="1" applyAlignment="1">
      <alignment vertical="top" wrapText="1"/>
    </xf>
    <xf numFmtId="0" fontId="23" fillId="0" borderId="0" xfId="50" applyNumberFormat="1" applyFont="1" applyFill="1"/>
    <xf numFmtId="170" fontId="22" fillId="0" borderId="0" xfId="50" applyNumberFormat="1" applyFont="1" applyFill="1" applyBorder="1" applyAlignment="1">
      <alignment horizontal="right" vertical="top" wrapText="1"/>
    </xf>
    <xf numFmtId="0" fontId="23" fillId="0" borderId="0" xfId="50" applyFont="1" applyFill="1" applyAlignment="1">
      <alignment horizontal="right" vertical="top" wrapText="1"/>
    </xf>
    <xf numFmtId="0" fontId="23" fillId="0" borderId="0" xfId="50" applyFont="1" applyFill="1" applyAlignment="1"/>
    <xf numFmtId="0" fontId="23" fillId="0" borderId="10" xfId="50" applyFont="1" applyFill="1" applyBorder="1" applyAlignment="1">
      <alignment horizontal="left" vertical="top" wrapText="1"/>
    </xf>
    <xf numFmtId="0" fontId="22" fillId="0" borderId="10" xfId="50" applyFont="1" applyFill="1" applyBorder="1" applyAlignment="1" applyProtection="1">
      <alignment horizontal="left" vertical="top" wrapText="1"/>
    </xf>
    <xf numFmtId="0" fontId="23" fillId="0" borderId="0" xfId="50" applyFont="1" applyFill="1" applyBorder="1"/>
    <xf numFmtId="0" fontId="22" fillId="0" borderId="11" xfId="50" applyFont="1" applyFill="1" applyBorder="1" applyAlignment="1">
      <alignment horizontal="right" vertical="top" wrapText="1"/>
    </xf>
    <xf numFmtId="0" fontId="23" fillId="0" borderId="0" xfId="50" applyNumberFormat="1" applyFont="1" applyFill="1" applyAlignment="1"/>
    <xf numFmtId="0" fontId="23" fillId="0" borderId="11" xfId="52" applyFont="1" applyFill="1" applyBorder="1" applyAlignment="1" applyProtection="1">
      <alignment vertical="top"/>
    </xf>
    <xf numFmtId="49" fontId="23" fillId="0" borderId="11" xfId="52" applyNumberFormat="1" applyFont="1" applyFill="1" applyBorder="1" applyAlignment="1" applyProtection="1">
      <alignment horizontal="center" vertical="top"/>
    </xf>
    <xf numFmtId="0" fontId="23" fillId="0" borderId="11" xfId="52" applyFont="1" applyFill="1" applyBorder="1" applyAlignment="1" applyProtection="1"/>
    <xf numFmtId="0" fontId="23" fillId="0" borderId="0" xfId="50" applyNumberFormat="1" applyFont="1" applyFill="1" applyBorder="1" applyAlignment="1" applyProtection="1">
      <alignment horizontal="right" wrapText="1"/>
    </xf>
    <xf numFmtId="167" fontId="23" fillId="0" borderId="0" xfId="50" applyNumberFormat="1" applyFont="1" applyFill="1" applyBorder="1" applyAlignment="1">
      <alignment horizontal="right" vertical="top" wrapText="1"/>
    </xf>
    <xf numFmtId="171" fontId="22" fillId="0" borderId="0" xfId="50" applyNumberFormat="1" applyFont="1" applyFill="1" applyBorder="1" applyAlignment="1">
      <alignment horizontal="right" vertical="top" wrapText="1"/>
    </xf>
    <xf numFmtId="0" fontId="23" fillId="0" borderId="0" xfId="50" applyNumberFormat="1" applyFont="1" applyFill="1" applyBorder="1"/>
    <xf numFmtId="0" fontId="23" fillId="0" borderId="10" xfId="50" applyFont="1" applyFill="1" applyBorder="1" applyAlignment="1">
      <alignment horizontal="right" vertical="top" wrapText="1"/>
    </xf>
    <xf numFmtId="169" fontId="23" fillId="0" borderId="0" xfId="50" applyNumberFormat="1" applyFont="1" applyFill="1" applyBorder="1" applyAlignment="1">
      <alignment horizontal="right" vertical="top" wrapText="1"/>
    </xf>
    <xf numFmtId="0" fontId="23" fillId="0" borderId="0" xfId="50" applyFont="1" applyFill="1" applyBorder="1" applyAlignment="1" applyProtection="1">
      <alignment vertical="top" wrapText="1"/>
    </xf>
    <xf numFmtId="0" fontId="23" fillId="0" borderId="0" xfId="50" applyFont="1" applyFill="1" applyAlignment="1">
      <alignment horizontal="left" vertical="top"/>
    </xf>
    <xf numFmtId="0" fontId="23" fillId="0" borderId="0" xfId="50" applyFont="1" applyFill="1" applyBorder="1" applyAlignment="1"/>
    <xf numFmtId="49" fontId="23" fillId="0" borderId="0" xfId="53" applyNumberFormat="1" applyFont="1" applyFill="1" applyBorder="1" applyAlignment="1">
      <alignment horizontal="right" vertical="top" wrapText="1"/>
    </xf>
    <xf numFmtId="0" fontId="22" fillId="0" borderId="0" xfId="50" applyFont="1" applyFill="1" applyAlignment="1" applyProtection="1">
      <alignment horizontal="left" vertical="top" wrapText="1"/>
    </xf>
    <xf numFmtId="0" fontId="23" fillId="0" borderId="11" xfId="50" applyFont="1" applyFill="1" applyBorder="1" applyAlignment="1">
      <alignment vertical="top" wrapText="1"/>
    </xf>
    <xf numFmtId="171" fontId="22" fillId="0" borderId="0" xfId="53" applyNumberFormat="1" applyFont="1" applyFill="1" applyBorder="1" applyAlignment="1">
      <alignment horizontal="right" vertical="top" wrapText="1"/>
    </xf>
    <xf numFmtId="0" fontId="23" fillId="0" borderId="0" xfId="52" applyNumberFormat="1" applyFont="1" applyFill="1" applyBorder="1" applyProtection="1"/>
    <xf numFmtId="0" fontId="23" fillId="0" borderId="0" xfId="51" applyNumberFormat="1" applyFont="1" applyFill="1" applyBorder="1" applyProtection="1"/>
    <xf numFmtId="0" fontId="23" fillId="0" borderId="0" xfId="53" applyNumberFormat="1" applyFont="1" applyFill="1" applyAlignment="1" applyProtection="1">
      <alignment horizontal="left" vertical="top"/>
    </xf>
    <xf numFmtId="0" fontId="23" fillId="0" borderId="0" xfId="53" applyNumberFormat="1" applyFont="1" applyFill="1" applyAlignment="1" applyProtection="1">
      <alignment horizontal="right" vertical="top"/>
    </xf>
    <xf numFmtId="0" fontId="23" fillId="0" borderId="0" xfId="53" applyNumberFormat="1" applyFont="1" applyFill="1" applyAlignment="1" applyProtection="1"/>
    <xf numFmtId="49" fontId="23" fillId="0" borderId="0" xfId="53" applyNumberFormat="1" applyFont="1" applyFill="1" applyAlignment="1" applyProtection="1">
      <alignment horizontal="center"/>
    </xf>
    <xf numFmtId="0" fontId="23" fillId="0" borderId="0" xfId="50" applyNumberFormat="1" applyFont="1" applyFill="1" applyAlignment="1" applyProtection="1">
      <alignment horizontal="left" vertical="top"/>
    </xf>
    <xf numFmtId="0" fontId="22" fillId="0" borderId="0" xfId="53" applyNumberFormat="1" applyFont="1" applyFill="1" applyAlignment="1" applyProtection="1">
      <alignment horizontal="right" vertical="top"/>
    </xf>
    <xf numFmtId="0" fontId="22" fillId="0" borderId="0" xfId="53" applyNumberFormat="1" applyFont="1" applyFill="1" applyAlignment="1" applyProtection="1">
      <alignment horizontal="left" vertical="top" wrapText="1"/>
    </xf>
    <xf numFmtId="0" fontId="23" fillId="0" borderId="0" xfId="53" applyFont="1" applyFill="1" applyAlignment="1" applyProtection="1">
      <alignment horizontal="left" vertical="top" wrapText="1"/>
    </xf>
    <xf numFmtId="0" fontId="23" fillId="0" borderId="0" xfId="53" applyNumberFormat="1" applyFont="1" applyFill="1" applyAlignment="1" applyProtection="1">
      <alignment horizontal="left" vertical="top" wrapText="1"/>
    </xf>
    <xf numFmtId="0" fontId="23" fillId="0" borderId="0" xfId="53" applyNumberFormat="1" applyFont="1" applyFill="1" applyBorder="1" applyAlignment="1" applyProtection="1">
      <alignment horizontal="right" vertical="top"/>
    </xf>
    <xf numFmtId="0" fontId="22" fillId="0" borderId="0" xfId="53" applyNumberFormat="1" applyFont="1" applyFill="1" applyBorder="1" applyAlignment="1" applyProtection="1">
      <alignment horizontal="right" vertical="top"/>
    </xf>
    <xf numFmtId="0" fontId="22" fillId="0" borderId="0" xfId="53" applyNumberFormat="1" applyFont="1" applyFill="1" applyBorder="1" applyAlignment="1" applyProtection="1">
      <alignment horizontal="left" vertical="top" wrapText="1"/>
    </xf>
    <xf numFmtId="0" fontId="23" fillId="0" borderId="10" xfId="53" applyNumberFormat="1" applyFont="1" applyFill="1" applyBorder="1" applyAlignment="1" applyProtection="1">
      <alignment horizontal="left" vertical="top"/>
    </xf>
    <xf numFmtId="0" fontId="23" fillId="0" borderId="10" xfId="53" applyNumberFormat="1" applyFont="1" applyFill="1" applyBorder="1" applyAlignment="1" applyProtection="1">
      <alignment horizontal="right" vertical="top"/>
    </xf>
    <xf numFmtId="0" fontId="22" fillId="0" borderId="10" xfId="53" applyNumberFormat="1" applyFont="1" applyFill="1" applyBorder="1" applyAlignment="1" applyProtection="1">
      <alignment horizontal="left" vertical="top" wrapText="1"/>
    </xf>
    <xf numFmtId="0" fontId="23" fillId="0" borderId="0" xfId="52" applyFont="1" applyFill="1" applyBorder="1" applyAlignment="1" applyProtection="1">
      <alignment vertical="top"/>
    </xf>
    <xf numFmtId="49" fontId="23" fillId="0" borderId="0" xfId="50" applyNumberFormat="1" applyFont="1" applyFill="1" applyBorder="1" applyAlignment="1">
      <alignment horizontal="center"/>
    </xf>
    <xf numFmtId="0" fontId="23" fillId="0" borderId="0" xfId="50" applyFont="1" applyFill="1" applyBorder="1" applyAlignment="1">
      <alignment vertical="top"/>
    </xf>
    <xf numFmtId="0" fontId="22" fillId="0" borderId="0" xfId="50" applyFont="1" applyFill="1" applyBorder="1" applyAlignment="1">
      <alignment horizontal="left" vertical="top" wrapText="1"/>
    </xf>
    <xf numFmtId="0" fontId="22" fillId="0" borderId="10" xfId="50" applyFont="1" applyFill="1" applyBorder="1" applyAlignment="1">
      <alignment vertical="top" wrapText="1"/>
    </xf>
    <xf numFmtId="0" fontId="23" fillId="0" borderId="10" xfId="50" applyFont="1" applyFill="1" applyBorder="1" applyAlignment="1">
      <alignment vertical="top" wrapText="1"/>
    </xf>
    <xf numFmtId="0" fontId="22" fillId="0" borderId="0" xfId="53" applyFont="1" applyFill="1" applyBorder="1" applyAlignment="1">
      <alignment horizontal="right" vertical="top" wrapText="1"/>
    </xf>
    <xf numFmtId="0" fontId="23" fillId="0" borderId="0" xfId="53" applyFont="1" applyFill="1" applyBorder="1" applyAlignment="1">
      <alignment vertical="top" wrapText="1"/>
    </xf>
    <xf numFmtId="167" fontId="23" fillId="0" borderId="0" xfId="53" applyNumberFormat="1" applyFont="1" applyFill="1" applyBorder="1" applyAlignment="1">
      <alignment horizontal="right" vertical="top" wrapText="1"/>
    </xf>
    <xf numFmtId="0" fontId="23" fillId="0" borderId="0" xfId="53" applyFont="1" applyFill="1" applyBorder="1" applyAlignment="1">
      <alignment horizontal="right" vertical="top" wrapText="1"/>
    </xf>
    <xf numFmtId="0" fontId="22" fillId="0" borderId="10" xfId="50" applyFont="1" applyFill="1" applyBorder="1" applyAlignment="1">
      <alignment horizontal="right" vertical="top" wrapText="1"/>
    </xf>
    <xf numFmtId="0" fontId="23" fillId="0" borderId="0" xfId="50" applyNumberFormat="1" applyFont="1" applyFill="1" applyAlignment="1" applyProtection="1">
      <alignment horizontal="left"/>
    </xf>
    <xf numFmtId="0" fontId="23" fillId="0" borderId="0" xfId="53" applyFont="1" applyFill="1" applyBorder="1" applyAlignment="1">
      <alignment horizontal="left" vertical="top"/>
    </xf>
    <xf numFmtId="0" fontId="23" fillId="0" borderId="0" xfId="44" applyFont="1" applyFill="1" applyAlignment="1">
      <alignment horizontal="right"/>
    </xf>
    <xf numFmtId="0" fontId="23" fillId="0" borderId="11" xfId="50" applyFont="1" applyFill="1" applyBorder="1" applyAlignment="1">
      <alignment horizontal="left" vertical="top"/>
    </xf>
    <xf numFmtId="0" fontId="23" fillId="0" borderId="10" xfId="50" applyFont="1" applyFill="1" applyBorder="1" applyAlignment="1">
      <alignment horizontal="left" vertical="top"/>
    </xf>
    <xf numFmtId="169" fontId="23" fillId="0" borderId="0" xfId="53" applyNumberFormat="1" applyFont="1" applyFill="1" applyBorder="1" applyAlignment="1">
      <alignment horizontal="right" vertical="top" wrapText="1"/>
    </xf>
    <xf numFmtId="0" fontId="23" fillId="0" borderId="0" xfId="53" applyFont="1" applyFill="1" applyBorder="1" applyAlignment="1"/>
    <xf numFmtId="0" fontId="23" fillId="0" borderId="0" xfId="52" applyFont="1" applyFill="1" applyBorder="1" applyProtection="1"/>
    <xf numFmtId="0" fontId="22" fillId="0" borderId="0" xfId="50" applyFont="1" applyFill="1" applyBorder="1" applyAlignment="1" applyProtection="1"/>
    <xf numFmtId="0" fontId="23" fillId="0" borderId="0" xfId="53" applyFont="1" applyFill="1" applyBorder="1" applyAlignment="1">
      <alignment horizontal="left" vertical="top" wrapText="1"/>
    </xf>
    <xf numFmtId="0" fontId="22" fillId="0" borderId="11" xfId="53" applyFont="1" applyFill="1" applyBorder="1" applyAlignment="1">
      <alignment horizontal="right" vertical="top" wrapText="1"/>
    </xf>
    <xf numFmtId="0" fontId="23" fillId="0" borderId="0" xfId="0" applyFont="1" applyFill="1" applyBorder="1" applyAlignment="1">
      <alignment vertical="top"/>
    </xf>
    <xf numFmtId="172" fontId="22" fillId="0" borderId="0" xfId="49" applyNumberFormat="1" applyFont="1" applyFill="1" applyBorder="1" applyAlignment="1">
      <alignment horizontal="right" vertical="top" wrapText="1"/>
    </xf>
    <xf numFmtId="0" fontId="22" fillId="0" borderId="0" xfId="49" applyFont="1" applyFill="1" applyBorder="1" applyAlignment="1">
      <alignment horizontal="left" vertical="top" wrapText="1"/>
    </xf>
    <xf numFmtId="0" fontId="23" fillId="0" borderId="0" xfId="50" applyFont="1" applyFill="1" applyAlignment="1">
      <alignment vertical="top" wrapText="1"/>
    </xf>
    <xf numFmtId="0" fontId="22" fillId="0" borderId="0" xfId="44" applyFont="1" applyFill="1" applyBorder="1" applyAlignment="1" applyProtection="1"/>
    <xf numFmtId="0" fontId="23" fillId="0" borderId="0" xfId="44" applyNumberFormat="1" applyFont="1" applyFill="1" applyAlignment="1">
      <alignment horizontal="center"/>
    </xf>
    <xf numFmtId="174" fontId="23" fillId="0" borderId="0" xfId="50" applyNumberFormat="1" applyFont="1" applyFill="1" applyBorder="1" applyAlignment="1">
      <alignment horizontal="right" vertical="top" wrapText="1"/>
    </xf>
    <xf numFmtId="0" fontId="28" fillId="0" borderId="14" xfId="0" applyFont="1" applyBorder="1" applyAlignment="1">
      <alignment horizontal="center" vertical="top"/>
    </xf>
    <xf numFmtId="0" fontId="28" fillId="0" borderId="14" xfId="0" applyFont="1" applyBorder="1" applyAlignment="1">
      <alignment horizontal="center"/>
    </xf>
    <xf numFmtId="0" fontId="38" fillId="25" borderId="14" xfId="0" applyFont="1" applyFill="1" applyBorder="1" applyAlignment="1" applyProtection="1">
      <alignment horizontal="left" vertical="center" wrapText="1"/>
    </xf>
    <xf numFmtId="0" fontId="23" fillId="0" borderId="0" xfId="50" applyFont="1" applyFill="1" applyAlignment="1">
      <alignment vertical="center"/>
    </xf>
    <xf numFmtId="43" fontId="22" fillId="0" borderId="11" xfId="28" applyFont="1" applyFill="1" applyBorder="1" applyAlignment="1" applyProtection="1">
      <alignment horizontal="right" wrapText="1"/>
    </xf>
    <xf numFmtId="0" fontId="23" fillId="0" borderId="0" xfId="52" applyFont="1" applyFill="1" applyAlignment="1" applyProtection="1">
      <alignment vertical="top"/>
    </xf>
    <xf numFmtId="49" fontId="23" fillId="0" borderId="0" xfId="52" applyNumberFormat="1" applyFont="1" applyFill="1" applyAlignment="1" applyProtection="1">
      <alignment horizontal="center" vertical="top"/>
    </xf>
    <xf numFmtId="0" fontId="23" fillId="0" borderId="0" xfId="52" applyFont="1" applyFill="1" applyAlignment="1" applyProtection="1">
      <alignment horizontal="left" vertical="top" wrapText="1"/>
    </xf>
    <xf numFmtId="0" fontId="23" fillId="0" borderId="0" xfId="52" applyFont="1" applyFill="1" applyAlignment="1" applyProtection="1">
      <alignment horizontal="right" vertical="top" wrapText="1"/>
    </xf>
    <xf numFmtId="0" fontId="23" fillId="0" borderId="0" xfId="52" applyFont="1" applyFill="1" applyAlignment="1" applyProtection="1">
      <alignment horizontal="left"/>
    </xf>
    <xf numFmtId="0" fontId="23" fillId="0" borderId="0" xfId="52" applyNumberFormat="1" applyFont="1" applyFill="1" applyProtection="1"/>
    <xf numFmtId="0" fontId="22" fillId="0" borderId="0" xfId="0" applyNumberFormat="1" applyFont="1" applyFill="1" applyBorder="1" applyAlignment="1" applyProtection="1">
      <alignment horizontal="center"/>
    </xf>
    <xf numFmtId="0" fontId="23" fillId="0" borderId="0" xfId="44" applyFont="1" applyFill="1" applyBorder="1" applyAlignment="1">
      <alignment horizontal="left" vertical="top"/>
    </xf>
    <xf numFmtId="0" fontId="38" fillId="0" borderId="14" xfId="0" applyFont="1" applyFill="1" applyBorder="1" applyAlignment="1" applyProtection="1">
      <alignment horizontal="left" vertical="center" wrapText="1"/>
    </xf>
    <xf numFmtId="0" fontId="23" fillId="0" borderId="0" xfId="53" applyNumberFormat="1" applyFont="1" applyFill="1" applyProtection="1"/>
    <xf numFmtId="167" fontId="23" fillId="0" borderId="0" xfId="53" applyNumberFormat="1" applyFont="1" applyFill="1" applyAlignment="1" applyProtection="1">
      <alignment horizontal="right" vertical="top"/>
    </xf>
    <xf numFmtId="0" fontId="23" fillId="0" borderId="0" xfId="53" applyNumberFormat="1" applyFont="1" applyFill="1" applyBorder="1" applyProtection="1"/>
    <xf numFmtId="49" fontId="23" fillId="0" borderId="0" xfId="53" applyNumberFormat="1" applyFont="1" applyFill="1" applyBorder="1" applyAlignment="1" applyProtection="1">
      <alignment horizontal="right" vertical="top"/>
    </xf>
    <xf numFmtId="0" fontId="23" fillId="0" borderId="0" xfId="50" applyNumberFormat="1" applyFont="1" applyFill="1" applyAlignment="1">
      <alignment horizontal="left" vertical="top"/>
    </xf>
    <xf numFmtId="49" fontId="23" fillId="0" borderId="11" xfId="52" applyNumberFormat="1" applyFont="1" applyFill="1" applyBorder="1" applyAlignment="1" applyProtection="1">
      <alignment horizontal="center"/>
    </xf>
    <xf numFmtId="0" fontId="22" fillId="0" borderId="11" xfId="50" applyFont="1" applyFill="1" applyBorder="1" applyAlignment="1">
      <alignment vertical="top" wrapText="1"/>
    </xf>
    <xf numFmtId="0" fontId="23" fillId="0" borderId="0" xfId="44" applyFont="1" applyFill="1" applyBorder="1" applyAlignment="1">
      <alignment horizontal="left"/>
    </xf>
    <xf numFmtId="49" fontId="23" fillId="0" borderId="0" xfId="44" applyNumberFormat="1" applyFont="1" applyFill="1" applyBorder="1" applyAlignment="1">
      <alignment horizontal="right" vertical="top" wrapText="1"/>
    </xf>
    <xf numFmtId="0" fontId="22" fillId="0" borderId="10" xfId="49" applyFont="1" applyFill="1" applyBorder="1" applyAlignment="1">
      <alignment horizontal="right" vertical="top" wrapText="1"/>
    </xf>
    <xf numFmtId="0" fontId="22" fillId="0" borderId="10" xfId="49" applyFont="1" applyFill="1" applyBorder="1" applyAlignment="1">
      <alignment vertical="top" wrapText="1"/>
    </xf>
    <xf numFmtId="0" fontId="22" fillId="0" borderId="10" xfId="53" applyFont="1" applyFill="1" applyBorder="1" applyAlignment="1" applyProtection="1">
      <alignment horizontal="left" vertical="top" wrapText="1"/>
    </xf>
    <xf numFmtId="0" fontId="23" fillId="0" borderId="0" xfId="50" applyNumberFormat="1" applyFont="1" applyFill="1" applyAlignment="1">
      <alignment horizontal="left"/>
    </xf>
    <xf numFmtId="0" fontId="23" fillId="0" borderId="11" xfId="50" applyNumberFormat="1" applyFont="1" applyFill="1" applyBorder="1"/>
    <xf numFmtId="0" fontId="22" fillId="0" borderId="13" xfId="0" applyFont="1" applyFill="1" applyBorder="1" applyAlignment="1">
      <alignment horizontal="center"/>
    </xf>
    <xf numFmtId="0" fontId="22" fillId="0" borderId="0" xfId="50" applyNumberFormat="1" applyFont="1" applyFill="1" applyAlignment="1" applyProtection="1">
      <alignment horizontal="center"/>
    </xf>
    <xf numFmtId="0" fontId="23" fillId="0" borderId="0" xfId="51" applyFont="1" applyFill="1" applyBorder="1" applyAlignment="1" applyProtection="1">
      <alignment horizontal="left"/>
    </xf>
    <xf numFmtId="0" fontId="23" fillId="0" borderId="0" xfId="63" applyNumberFormat="1" applyFont="1" applyFill="1" applyAlignment="1" applyProtection="1">
      <alignment horizontal="right" wrapText="1"/>
    </xf>
    <xf numFmtId="164" fontId="23" fillId="0" borderId="0" xfId="63" applyFont="1" applyFill="1" applyBorder="1" applyAlignment="1" applyProtection="1">
      <alignment horizontal="right" wrapText="1"/>
    </xf>
    <xf numFmtId="0" fontId="23" fillId="0" borderId="10" xfId="63" applyNumberFormat="1" applyFont="1" applyFill="1" applyBorder="1" applyAlignment="1" applyProtection="1">
      <alignment horizontal="right" wrapText="1"/>
    </xf>
    <xf numFmtId="0" fontId="23" fillId="0" borderId="11" xfId="63" applyNumberFormat="1" applyFont="1" applyFill="1" applyBorder="1" applyAlignment="1" applyProtection="1">
      <alignment horizontal="right" wrapText="1"/>
    </xf>
    <xf numFmtId="0" fontId="22" fillId="0" borderId="0" xfId="0" applyNumberFormat="1" applyFont="1" applyFill="1" applyBorder="1" applyProtection="1"/>
    <xf numFmtId="0" fontId="22" fillId="0" borderId="0" xfId="53" applyNumberFormat="1" applyFont="1" applyFill="1" applyAlignment="1" applyProtection="1">
      <alignment horizontal="center"/>
    </xf>
    <xf numFmtId="164" fontId="23" fillId="0" borderId="0" xfId="63" applyFont="1" applyFill="1" applyBorder="1" applyAlignment="1">
      <alignment horizontal="right" wrapText="1"/>
    </xf>
    <xf numFmtId="0" fontId="23" fillId="0" borderId="0" xfId="63" applyNumberFormat="1" applyFont="1" applyFill="1" applyBorder="1" applyAlignment="1">
      <alignment horizontal="right" wrapText="1"/>
    </xf>
    <xf numFmtId="164" fontId="23" fillId="0" borderId="0" xfId="63" applyFont="1" applyFill="1" applyAlignment="1" applyProtection="1">
      <alignment horizontal="right"/>
    </xf>
    <xf numFmtId="175" fontId="22" fillId="0" borderId="0" xfId="50" applyNumberFormat="1" applyFont="1" applyFill="1" applyBorder="1" applyAlignment="1" applyProtection="1">
      <alignment horizontal="center"/>
    </xf>
    <xf numFmtId="175" fontId="22" fillId="0" borderId="0" xfId="50" applyNumberFormat="1" applyFont="1" applyFill="1" applyAlignment="1" applyProtection="1">
      <alignment horizontal="center"/>
    </xf>
    <xf numFmtId="175" fontId="23" fillId="0" borderId="0" xfId="50" applyNumberFormat="1" applyFont="1" applyFill="1"/>
    <xf numFmtId="49" fontId="23" fillId="0" borderId="0" xfId="53" applyNumberFormat="1" applyFont="1" applyFill="1" applyBorder="1" applyAlignment="1">
      <alignment horizontal="center"/>
    </xf>
    <xf numFmtId="166" fontId="23" fillId="0" borderId="0" xfId="69" applyFont="1" applyFill="1" applyAlignment="1"/>
    <xf numFmtId="166" fontId="23" fillId="0" borderId="0" xfId="69" applyFont="1" applyFill="1" applyAlignment="1">
      <alignment horizontal="left" vertical="top" wrapText="1"/>
    </xf>
    <xf numFmtId="166" fontId="23" fillId="0" borderId="0" xfId="69" applyFont="1" applyFill="1" applyAlignment="1">
      <alignment horizontal="right" vertical="top" wrapText="1"/>
    </xf>
    <xf numFmtId="166" fontId="23" fillId="0" borderId="0" xfId="69" applyFont="1" applyFill="1"/>
    <xf numFmtId="0" fontId="23" fillId="0" borderId="0" xfId="69" applyNumberFormat="1" applyFont="1" applyFill="1"/>
    <xf numFmtId="0" fontId="23" fillId="0" borderId="0" xfId="51" applyNumberFormat="1" applyFont="1" applyFill="1" applyBorder="1" applyAlignment="1" applyProtection="1"/>
    <xf numFmtId="0" fontId="22" fillId="0" borderId="0" xfId="44" applyNumberFormat="1" applyFont="1" applyFill="1" applyBorder="1" applyAlignment="1" applyProtection="1"/>
    <xf numFmtId="0" fontId="25" fillId="0" borderId="0" xfId="0" applyFont="1" applyFill="1" applyAlignment="1"/>
    <xf numFmtId="0" fontId="24" fillId="0" borderId="0" xfId="0" applyFont="1" applyFill="1" applyBorder="1" applyAlignment="1">
      <alignment horizontal="center"/>
    </xf>
    <xf numFmtId="0" fontId="25" fillId="0" borderId="0" xfId="0" applyFont="1" applyFill="1" applyBorder="1" applyAlignment="1">
      <alignment horizontal="center"/>
    </xf>
    <xf numFmtId="0" fontId="23" fillId="0" borderId="13" xfId="52" applyFont="1" applyFill="1" applyBorder="1" applyProtection="1"/>
    <xf numFmtId="0" fontId="22" fillId="0" borderId="0" xfId="44" applyNumberFormat="1" applyFont="1" applyFill="1" applyBorder="1"/>
    <xf numFmtId="0" fontId="22" fillId="0" borderId="0" xfId="47" applyFont="1" applyFill="1" applyBorder="1" applyAlignment="1" applyProtection="1">
      <alignment horizontal="center" vertical="center" wrapText="1"/>
    </xf>
    <xf numFmtId="0" fontId="22" fillId="0" borderId="11" xfId="28" applyNumberFormat="1" applyFont="1" applyFill="1" applyBorder="1" applyAlignment="1" applyProtection="1">
      <alignment horizontal="right" wrapText="1"/>
    </xf>
    <xf numFmtId="43" fontId="22" fillId="0" borderId="0" xfId="28" applyFont="1" applyFill="1" applyBorder="1" applyAlignment="1">
      <alignment horizontal="right"/>
    </xf>
    <xf numFmtId="0" fontId="25" fillId="0" borderId="0" xfId="0" applyFont="1" applyFill="1" applyBorder="1" applyAlignment="1">
      <alignment horizontal="right"/>
    </xf>
    <xf numFmtId="43" fontId="23" fillId="0" borderId="0" xfId="28" applyFont="1" applyFill="1" applyBorder="1" applyAlignment="1">
      <alignment horizontal="right"/>
    </xf>
    <xf numFmtId="43" fontId="23" fillId="0" borderId="0" xfId="28" applyFont="1" applyFill="1" applyBorder="1" applyAlignment="1">
      <alignment horizontal="right" wrapText="1"/>
    </xf>
    <xf numFmtId="0" fontId="22" fillId="0" borderId="0" xfId="50" applyNumberFormat="1" applyFont="1" applyFill="1" applyBorder="1" applyAlignment="1" applyProtection="1">
      <alignment horizontal="left"/>
    </xf>
    <xf numFmtId="0" fontId="25" fillId="0" borderId="0" xfId="0" applyFont="1" applyFill="1" applyAlignment="1">
      <alignment horizontal="left"/>
    </xf>
    <xf numFmtId="0" fontId="24" fillId="0" borderId="0" xfId="0" applyFont="1" applyFill="1" applyBorder="1" applyAlignment="1">
      <alignment horizontal="left"/>
    </xf>
    <xf numFmtId="0" fontId="23" fillId="0" borderId="0" xfId="0" applyFont="1" applyFill="1" applyBorder="1" applyAlignment="1">
      <alignment horizontal="left"/>
    </xf>
    <xf numFmtId="0" fontId="25" fillId="0" borderId="0" xfId="0" applyFont="1" applyFill="1" applyBorder="1" applyAlignment="1">
      <alignment horizontal="left"/>
    </xf>
    <xf numFmtId="0" fontId="23" fillId="0" borderId="0" xfId="53" applyNumberFormat="1" applyFont="1" applyFill="1" applyAlignment="1" applyProtection="1">
      <alignment horizontal="left"/>
    </xf>
    <xf numFmtId="43" fontId="22" fillId="0" borderId="0" xfId="28" applyFont="1" applyFill="1" applyBorder="1" applyAlignment="1">
      <alignment horizontal="right" wrapText="1"/>
    </xf>
    <xf numFmtId="0" fontId="22" fillId="0" borderId="0" xfId="28" applyNumberFormat="1" applyFont="1" applyFill="1" applyBorder="1" applyAlignment="1">
      <alignment horizontal="right"/>
    </xf>
    <xf numFmtId="0" fontId="28" fillId="0" borderId="0" xfId="0" applyFont="1" applyAlignment="1">
      <alignment horizontal="justify" vertical="center"/>
    </xf>
    <xf numFmtId="0" fontId="29" fillId="0" borderId="0" xfId="0" applyFont="1" applyFill="1" applyBorder="1" applyAlignment="1" applyProtection="1">
      <alignment horizontal="left" vertical="top" wrapText="1"/>
    </xf>
    <xf numFmtId="0" fontId="29" fillId="0" borderId="14" xfId="0" applyFont="1" applyBorder="1" applyAlignment="1">
      <alignment horizontal="center" vertical="center" wrapText="1"/>
    </xf>
    <xf numFmtId="2" fontId="29" fillId="0" borderId="14" xfId="0" applyNumberFormat="1" applyFont="1" applyBorder="1" applyAlignment="1">
      <alignment horizontal="right" vertical="center" wrapText="1"/>
    </xf>
    <xf numFmtId="0" fontId="28" fillId="0" borderId="0" xfId="0" applyFont="1" applyBorder="1"/>
    <xf numFmtId="0" fontId="28" fillId="0" borderId="0" xfId="0" applyFont="1" applyBorder="1" applyAlignment="1" applyProtection="1">
      <alignment horizontal="left" vertical="center" wrapText="1"/>
    </xf>
    <xf numFmtId="2" fontId="28" fillId="0" borderId="0" xfId="0" applyNumberFormat="1" applyFont="1" applyBorder="1" applyAlignment="1">
      <alignment horizontal="right" vertical="center" wrapText="1"/>
    </xf>
    <xf numFmtId="0" fontId="28" fillId="0" borderId="0" xfId="0" applyFont="1" applyBorder="1" applyAlignment="1">
      <alignment horizontal="center" vertical="top"/>
    </xf>
    <xf numFmtId="2" fontId="28" fillId="0" borderId="14" xfId="0" applyNumberFormat="1" applyFont="1" applyBorder="1"/>
    <xf numFmtId="0" fontId="28" fillId="0" borderId="14" xfId="0" applyFont="1" applyBorder="1" applyAlignment="1">
      <alignment vertical="center" wrapText="1"/>
    </xf>
    <xf numFmtId="0" fontId="29" fillId="0" borderId="12" xfId="0" applyFont="1" applyBorder="1" applyAlignment="1" applyProtection="1">
      <alignment horizontal="left" vertical="center" wrapText="1"/>
    </xf>
    <xf numFmtId="2" fontId="29" fillId="0" borderId="12" xfId="0" applyNumberFormat="1" applyFont="1" applyBorder="1" applyAlignment="1">
      <alignment horizontal="right" vertical="center" wrapText="1"/>
    </xf>
    <xf numFmtId="2" fontId="28" fillId="0" borderId="0" xfId="0" applyNumberFormat="1" applyFont="1" applyAlignment="1">
      <alignment horizontal="justify" vertical="center" wrapText="1"/>
    </xf>
    <xf numFmtId="0" fontId="23" fillId="0" borderId="0" xfId="48" applyFont="1" applyFill="1" applyAlignment="1" applyProtection="1">
      <alignment horizontal="right" vertical="top"/>
    </xf>
    <xf numFmtId="0" fontId="23" fillId="0" borderId="0" xfId="0" applyFont="1" applyFill="1" applyBorder="1" applyAlignment="1"/>
    <xf numFmtId="0" fontId="23" fillId="0" borderId="0" xfId="0" applyFont="1" applyFill="1" applyAlignment="1"/>
    <xf numFmtId="0" fontId="22" fillId="0" borderId="0" xfId="53" applyNumberFormat="1" applyFont="1" applyFill="1" applyBorder="1" applyAlignment="1" applyProtection="1">
      <alignment horizontal="left"/>
    </xf>
    <xf numFmtId="0" fontId="24" fillId="0" borderId="0" xfId="0" applyFont="1" applyFill="1" applyBorder="1" applyAlignment="1"/>
    <xf numFmtId="0" fontId="22" fillId="0" borderId="0" xfId="0" applyFont="1" applyFill="1" applyBorder="1" applyAlignment="1"/>
    <xf numFmtId="0" fontId="23" fillId="0" borderId="0" xfId="50" applyFont="1" applyFill="1" applyAlignment="1">
      <alignment horizontal="center" vertical="top" wrapText="1"/>
    </xf>
    <xf numFmtId="0" fontId="23" fillId="0" borderId="0" xfId="44" applyFont="1" applyFill="1" applyBorder="1" applyAlignment="1">
      <alignment vertical="top"/>
    </xf>
    <xf numFmtId="0" fontId="23" fillId="0" borderId="0" xfId="44" applyFont="1" applyFill="1" applyAlignment="1">
      <alignment vertical="top"/>
    </xf>
    <xf numFmtId="43" fontId="22" fillId="0" borderId="0" xfId="28" applyFont="1" applyFill="1" applyBorder="1" applyAlignment="1">
      <alignment horizontal="center" wrapText="1"/>
    </xf>
    <xf numFmtId="0" fontId="23" fillId="0" borderId="0" xfId="0" applyFont="1" applyFill="1" applyAlignment="1">
      <alignment horizontal="right" vertical="center"/>
    </xf>
    <xf numFmtId="2" fontId="28" fillId="0" borderId="14" xfId="0" applyNumberFormat="1" applyFont="1" applyBorder="1" applyAlignment="1">
      <alignment horizontal="right" vertical="center" wrapText="1"/>
    </xf>
    <xf numFmtId="164" fontId="23" fillId="0" borderId="0" xfId="63" applyFont="1" applyFill="1" applyBorder="1" applyAlignment="1" applyProtection="1">
      <alignment horizontal="right"/>
    </xf>
    <xf numFmtId="0" fontId="23" fillId="0" borderId="0" xfId="51" applyFont="1" applyFill="1" applyBorder="1" applyProtection="1"/>
    <xf numFmtId="0" fontId="23" fillId="0" borderId="0" xfId="48" applyFont="1" applyFill="1" applyAlignment="1" applyProtection="1">
      <alignment vertical="top"/>
    </xf>
    <xf numFmtId="0" fontId="22" fillId="0" borderId="0" xfId="48" applyFont="1" applyFill="1" applyAlignment="1" applyProtection="1">
      <alignment horizontal="left" vertical="top" wrapText="1"/>
    </xf>
    <xf numFmtId="0" fontId="23" fillId="0" borderId="0" xfId="48" applyFont="1" applyFill="1" applyBorder="1" applyAlignment="1" applyProtection="1">
      <alignment vertical="top"/>
    </xf>
    <xf numFmtId="0" fontId="22" fillId="0" borderId="0" xfId="48" applyFont="1" applyFill="1" applyBorder="1" applyAlignment="1" applyProtection="1">
      <alignment horizontal="right" vertical="top"/>
    </xf>
    <xf numFmtId="0" fontId="23" fillId="0" borderId="0" xfId="48" applyFont="1" applyFill="1" applyBorder="1" applyAlignment="1" applyProtection="1">
      <alignment vertical="center"/>
    </xf>
    <xf numFmtId="170" fontId="22" fillId="0" borderId="0" xfId="48" applyNumberFormat="1" applyFont="1" applyFill="1" applyBorder="1" applyAlignment="1" applyProtection="1">
      <alignment horizontal="right" vertical="top"/>
    </xf>
    <xf numFmtId="0" fontId="22" fillId="0" borderId="0" xfId="48" applyFont="1" applyFill="1" applyBorder="1" applyAlignment="1" applyProtection="1">
      <alignment vertical="top" wrapText="1"/>
    </xf>
    <xf numFmtId="0" fontId="29" fillId="0" borderId="0" xfId="0" applyNumberFormat="1" applyFont="1" applyFill="1" applyBorder="1" applyAlignment="1">
      <alignment horizontal="center" vertical="top" wrapText="1"/>
    </xf>
    <xf numFmtId="0" fontId="29" fillId="0" borderId="0" xfId="0" applyNumberFormat="1" applyFont="1" applyFill="1" applyBorder="1" applyAlignment="1">
      <alignment horizontal="center" wrapText="1"/>
    </xf>
    <xf numFmtId="164" fontId="23" fillId="0" borderId="0" xfId="63" applyFont="1" applyFill="1" applyAlignment="1">
      <alignment horizontal="right"/>
    </xf>
    <xf numFmtId="0" fontId="23" fillId="0" borderId="0" xfId="44" applyFont="1" applyFill="1" applyAlignment="1">
      <alignment vertical="top" wrapText="1"/>
    </xf>
    <xf numFmtId="0" fontId="23" fillId="0" borderId="0" xfId="44" applyFont="1" applyFill="1" applyBorder="1" applyAlignment="1">
      <alignment vertical="top" wrapText="1"/>
    </xf>
    <xf numFmtId="0" fontId="23" fillId="0" borderId="10" xfId="44" applyFont="1" applyFill="1" applyBorder="1" applyAlignment="1">
      <alignment vertical="top" wrapText="1"/>
    </xf>
    <xf numFmtId="171" fontId="22" fillId="0" borderId="0" xfId="44" applyNumberFormat="1" applyFont="1" applyFill="1" applyBorder="1" applyAlignment="1">
      <alignment horizontal="right" vertical="top" wrapText="1"/>
    </xf>
    <xf numFmtId="171" fontId="22" fillId="0" borderId="0" xfId="44" applyNumberFormat="1" applyFont="1" applyFill="1" applyAlignment="1">
      <alignment horizontal="right" vertical="top" wrapText="1"/>
    </xf>
    <xf numFmtId="169" fontId="23" fillId="0" borderId="0" xfId="45" applyNumberFormat="1" applyFont="1" applyFill="1" applyBorder="1" applyAlignment="1">
      <alignment horizontal="right" vertical="top" wrapText="1"/>
    </xf>
    <xf numFmtId="0" fontId="23" fillId="0" borderId="0" xfId="45" applyFont="1" applyFill="1" applyBorder="1" applyAlignment="1" applyProtection="1">
      <alignment horizontal="left" vertical="top" wrapText="1"/>
    </xf>
    <xf numFmtId="0" fontId="23" fillId="0" borderId="0" xfId="50" applyNumberFormat="1" applyFont="1" applyFill="1" applyAlignment="1">
      <alignment horizontal="left" vertical="top" wrapText="1"/>
    </xf>
    <xf numFmtId="0" fontId="22" fillId="0" borderId="0" xfId="50" applyFont="1" applyFill="1" applyBorder="1" applyAlignment="1" applyProtection="1">
      <alignment vertical="top" wrapText="1"/>
    </xf>
    <xf numFmtId="167" fontId="23" fillId="0" borderId="0" xfId="44" applyNumberFormat="1" applyFont="1" applyFill="1" applyBorder="1" applyAlignment="1">
      <alignment vertical="top" wrapText="1"/>
    </xf>
    <xf numFmtId="0" fontId="23" fillId="0" borderId="0" xfId="53" applyFont="1" applyFill="1" applyAlignment="1">
      <alignment vertical="top" wrapText="1"/>
    </xf>
    <xf numFmtId="0" fontId="23" fillId="0" borderId="0" xfId="53" applyFont="1" applyFill="1" applyAlignment="1" applyProtection="1">
      <alignment vertical="top" wrapText="1"/>
    </xf>
    <xf numFmtId="0" fontId="23" fillId="0" borderId="10" xfId="50" applyNumberFormat="1" applyFont="1" applyFill="1" applyBorder="1"/>
    <xf numFmtId="0" fontId="23" fillId="0" borderId="0" xfId="48" applyFont="1" applyFill="1" applyAlignment="1" applyProtection="1"/>
    <xf numFmtId="0" fontId="23" fillId="0" borderId="0" xfId="48" applyFont="1" applyFill="1" applyProtection="1"/>
    <xf numFmtId="0" fontId="23" fillId="0" borderId="0" xfId="48" applyFont="1" applyFill="1" applyAlignment="1" applyProtection="1">
      <alignment horizontal="left" vertical="top"/>
    </xf>
    <xf numFmtId="0" fontId="23" fillId="0" borderId="0" xfId="52" applyFont="1" applyFill="1" applyAlignment="1" applyProtection="1"/>
    <xf numFmtId="0" fontId="23" fillId="0" borderId="0" xfId="50" applyFont="1" applyFill="1" applyAlignment="1">
      <alignment vertical="top"/>
    </xf>
    <xf numFmtId="0" fontId="23" fillId="0" borderId="0" xfId="0" applyNumberFormat="1" applyFont="1" applyFill="1" applyBorder="1" applyAlignment="1">
      <alignment horizontal="right"/>
    </xf>
    <xf numFmtId="49" fontId="23" fillId="0" borderId="0" xfId="50" applyNumberFormat="1" applyFont="1" applyFill="1" applyBorder="1" applyAlignment="1">
      <alignment horizontal="right" vertical="top" wrapText="1"/>
    </xf>
    <xf numFmtId="0" fontId="23" fillId="0" borderId="0" xfId="68" applyFont="1" applyFill="1" applyAlignment="1" applyProtection="1">
      <alignment vertical="top" wrapText="1"/>
    </xf>
    <xf numFmtId="0" fontId="23" fillId="0" borderId="0" xfId="68" applyNumberFormat="1" applyFont="1" applyFill="1" applyAlignment="1" applyProtection="1">
      <alignment vertical="top" wrapText="1"/>
    </xf>
    <xf numFmtId="0" fontId="29" fillId="0" borderId="0" xfId="0" applyNumberFormat="1" applyFont="1" applyFill="1" applyBorder="1" applyAlignment="1">
      <alignment horizontal="center"/>
    </xf>
    <xf numFmtId="0" fontId="23" fillId="0" borderId="0" xfId="50" applyNumberFormat="1" applyFont="1" applyFill="1" applyAlignment="1">
      <alignment horizontal="center" vertical="top" wrapText="1"/>
    </xf>
    <xf numFmtId="0" fontId="23" fillId="0" borderId="0" xfId="50" applyFont="1" applyFill="1" applyAlignment="1">
      <alignment wrapText="1"/>
    </xf>
    <xf numFmtId="168" fontId="23" fillId="0" borderId="0" xfId="50" applyNumberFormat="1" applyFont="1" applyFill="1" applyBorder="1" applyAlignment="1">
      <alignment horizontal="right" vertical="top" wrapText="1"/>
    </xf>
    <xf numFmtId="0" fontId="22" fillId="0" borderId="0" xfId="50" applyFont="1" applyFill="1" applyAlignment="1">
      <alignment horizontal="left" vertical="top" wrapText="1"/>
    </xf>
    <xf numFmtId="0" fontId="23" fillId="0" borderId="10" xfId="48" applyFont="1" applyFill="1" applyBorder="1" applyAlignment="1" applyProtection="1">
      <alignment vertical="center"/>
    </xf>
    <xf numFmtId="0" fontId="22" fillId="0" borderId="10" xfId="48" applyFont="1" applyFill="1" applyBorder="1" applyAlignment="1" applyProtection="1">
      <alignment vertical="center" wrapText="1"/>
    </xf>
    <xf numFmtId="0" fontId="22" fillId="0" borderId="34" xfId="0" applyFont="1" applyFill="1" applyBorder="1" applyAlignment="1">
      <alignment horizontal="center"/>
    </xf>
    <xf numFmtId="0" fontId="22" fillId="0" borderId="0" xfId="47" applyFont="1" applyFill="1" applyBorder="1" applyAlignment="1">
      <alignment horizontal="center" vertical="center" wrapText="1"/>
    </xf>
    <xf numFmtId="0" fontId="22" fillId="0" borderId="0" xfId="0" applyNumberFormat="1" applyFont="1" applyFill="1" applyBorder="1" applyAlignment="1">
      <alignment horizontal="right"/>
    </xf>
    <xf numFmtId="0" fontId="22" fillId="0" borderId="10" xfId="0" applyNumberFormat="1" applyFont="1" applyFill="1" applyBorder="1" applyAlignment="1">
      <alignment horizontal="right"/>
    </xf>
    <xf numFmtId="0" fontId="23" fillId="0" borderId="10" xfId="0" applyNumberFormat="1" applyFont="1" applyFill="1" applyBorder="1" applyAlignment="1">
      <alignment horizontal="right"/>
    </xf>
    <xf numFmtId="0" fontId="23" fillId="0" borderId="0" xfId="0" applyNumberFormat="1" applyFont="1" applyFill="1" applyBorder="1"/>
    <xf numFmtId="0" fontId="22" fillId="0" borderId="13" xfId="0" applyNumberFormat="1" applyFont="1" applyFill="1" applyBorder="1" applyAlignment="1">
      <alignment horizontal="center"/>
    </xf>
    <xf numFmtId="0" fontId="28" fillId="0" borderId="14" xfId="0" applyFont="1" applyFill="1" applyBorder="1" applyAlignment="1" applyProtection="1">
      <alignment horizontal="left" vertical="top" wrapText="1"/>
    </xf>
    <xf numFmtId="2" fontId="28" fillId="25" borderId="14" xfId="0" applyNumberFormat="1" applyFont="1" applyFill="1" applyBorder="1" applyAlignment="1">
      <alignment horizontal="right"/>
    </xf>
    <xf numFmtId="0" fontId="28" fillId="0" borderId="14" xfId="0" applyFont="1" applyFill="1" applyBorder="1" applyAlignment="1" applyProtection="1">
      <alignment horizontal="left" wrapText="1"/>
    </xf>
    <xf numFmtId="2" fontId="29" fillId="0" borderId="14" xfId="0" applyNumberFormat="1" applyFont="1" applyFill="1" applyBorder="1"/>
    <xf numFmtId="2" fontId="41" fillId="0" borderId="14" xfId="0" applyNumberFormat="1" applyFont="1" applyBorder="1"/>
    <xf numFmtId="0" fontId="23" fillId="0" borderId="0" xfId="53" applyNumberFormat="1" applyFont="1" applyFill="1" applyAlignment="1" applyProtection="1">
      <alignment horizontal="center"/>
    </xf>
    <xf numFmtId="0" fontId="23" fillId="0" borderId="11" xfId="52" applyFont="1" applyFill="1" applyBorder="1" applyAlignment="1" applyProtection="1">
      <alignment horizontal="center" vertical="top"/>
    </xf>
    <xf numFmtId="0" fontId="23" fillId="0" borderId="11" xfId="44" applyNumberFormat="1" applyFont="1" applyFill="1" applyBorder="1"/>
    <xf numFmtId="0" fontId="23" fillId="0" borderId="10" xfId="28" applyNumberFormat="1" applyFont="1" applyFill="1" applyBorder="1" applyAlignment="1">
      <alignment horizontal="right" wrapText="1"/>
    </xf>
    <xf numFmtId="0" fontId="23" fillId="0" borderId="0" xfId="28" applyNumberFormat="1" applyFont="1" applyFill="1" applyBorder="1" applyAlignment="1">
      <alignment horizontal="right" wrapText="1"/>
    </xf>
    <xf numFmtId="0" fontId="23" fillId="0" borderId="0" xfId="53" applyFont="1" applyFill="1" applyAlignment="1">
      <alignment horizontal="left" vertical="top" wrapText="1"/>
    </xf>
    <xf numFmtId="167" fontId="23" fillId="0" borderId="0" xfId="53" applyNumberFormat="1" applyFont="1" applyFill="1" applyAlignment="1">
      <alignment horizontal="right" vertical="top" wrapText="1"/>
    </xf>
    <xf numFmtId="0" fontId="23" fillId="0" borderId="0" xfId="53" applyFont="1" applyFill="1" applyBorder="1" applyAlignment="1" applyProtection="1">
      <alignment horizontal="left" vertical="justify" wrapText="1"/>
    </xf>
    <xf numFmtId="0" fontId="22" fillId="0" borderId="0" xfId="53" applyFont="1" applyFill="1" applyBorder="1" applyAlignment="1" applyProtection="1">
      <alignment horizontal="left" vertical="justify" wrapText="1"/>
    </xf>
    <xf numFmtId="0" fontId="27" fillId="0" borderId="0" xfId="0" applyFont="1" applyAlignment="1">
      <alignment horizontal="center"/>
    </xf>
    <xf numFmtId="0" fontId="23" fillId="0" borderId="0" xfId="44" applyFont="1" applyFill="1" applyAlignment="1">
      <alignment horizontal="left"/>
    </xf>
    <xf numFmtId="0" fontId="28" fillId="0" borderId="14" xfId="0" applyFont="1" applyFill="1" applyBorder="1" applyAlignment="1">
      <alignment horizontal="right"/>
    </xf>
    <xf numFmtId="0" fontId="39" fillId="25" borderId="14" xfId="0" applyFont="1" applyFill="1" applyBorder="1" applyAlignment="1">
      <alignment horizontal="center" vertical="center" wrapText="1"/>
    </xf>
    <xf numFmtId="0" fontId="28" fillId="0" borderId="0" xfId="0" applyFont="1" applyAlignment="1">
      <alignment vertical="top"/>
    </xf>
    <xf numFmtId="0" fontId="28" fillId="0" borderId="0" xfId="0" applyFont="1" applyAlignment="1">
      <alignment horizontal="justify" vertical="center" wrapText="1"/>
    </xf>
    <xf numFmtId="0" fontId="32" fillId="0" borderId="14" xfId="0" applyFont="1" applyFill="1" applyBorder="1" applyAlignment="1">
      <alignment horizontal="right"/>
    </xf>
    <xf numFmtId="0" fontId="29" fillId="25" borderId="14" xfId="0" applyFont="1" applyFill="1" applyBorder="1" applyAlignment="1" applyProtection="1">
      <alignment horizontal="center" vertical="center" wrapText="1"/>
    </xf>
    <xf numFmtId="0" fontId="29" fillId="0" borderId="14" xfId="0" applyFont="1" applyBorder="1" applyAlignment="1">
      <alignment horizontal="center"/>
    </xf>
    <xf numFmtId="0" fontId="29" fillId="0" borderId="14" xfId="0" applyFont="1" applyBorder="1" applyAlignment="1" applyProtection="1">
      <alignment horizontal="center" vertical="center" wrapText="1"/>
    </xf>
    <xf numFmtId="0" fontId="27" fillId="0" borderId="0" xfId="0" applyFont="1" applyAlignment="1">
      <alignment horizontal="center" vertical="center"/>
    </xf>
    <xf numFmtId="0" fontId="40" fillId="0" borderId="0" xfId="0" applyFont="1" applyAlignment="1">
      <alignment horizontal="center" vertical="center"/>
    </xf>
    <xf numFmtId="0" fontId="28" fillId="0" borderId="0" xfId="0" applyFont="1" applyAlignment="1">
      <alignment vertical="center"/>
    </xf>
    <xf numFmtId="0" fontId="23" fillId="0" borderId="0" xfId="52" applyFont="1" applyFill="1" applyBorder="1" applyAlignment="1" applyProtection="1">
      <alignment horizontal="left" vertical="top" wrapText="1"/>
    </xf>
    <xf numFmtId="0" fontId="23" fillId="0" borderId="0" xfId="53" applyNumberFormat="1" applyFont="1" applyFill="1" applyBorder="1" applyAlignment="1" applyProtection="1">
      <alignment horizontal="left" vertical="top" wrapText="1"/>
    </xf>
    <xf numFmtId="0" fontId="23" fillId="0" borderId="0" xfId="52" applyNumberFormat="1" applyFont="1" applyFill="1" applyBorder="1" applyAlignment="1" applyProtection="1">
      <alignment horizontal="left" vertical="top" wrapText="1"/>
    </xf>
    <xf numFmtId="0" fontId="23" fillId="0" borderId="0" xfId="52" applyNumberFormat="1" applyFont="1" applyFill="1" applyBorder="1" applyAlignment="1" applyProtection="1">
      <alignment horizontal="right" vertical="top" wrapText="1"/>
    </xf>
    <xf numFmtId="0" fontId="22" fillId="0" borderId="0" xfId="52" applyNumberFormat="1" applyFont="1" applyFill="1" applyBorder="1" applyAlignment="1" applyProtection="1">
      <alignment horizontal="right" vertical="top" wrapText="1"/>
    </xf>
    <xf numFmtId="0" fontId="22" fillId="0" borderId="0" xfId="52" applyNumberFormat="1" applyFont="1" applyFill="1" applyBorder="1" applyAlignment="1" applyProtection="1">
      <alignment horizontal="left" vertical="top" wrapText="1"/>
    </xf>
    <xf numFmtId="49" fontId="22" fillId="0" borderId="0" xfId="52" applyNumberFormat="1" applyFont="1" applyFill="1" applyBorder="1" applyAlignment="1" applyProtection="1">
      <alignment horizontal="right" vertical="top" wrapText="1"/>
    </xf>
    <xf numFmtId="49" fontId="23" fillId="0" borderId="0" xfId="52" applyNumberFormat="1" applyFont="1" applyFill="1" applyBorder="1" applyAlignment="1" applyProtection="1">
      <alignment horizontal="right" vertical="top" wrapText="1"/>
    </xf>
    <xf numFmtId="0" fontId="23" fillId="0" borderId="11" xfId="52" applyNumberFormat="1" applyFont="1" applyFill="1" applyBorder="1" applyAlignment="1" applyProtection="1">
      <alignment horizontal="left" vertical="top" wrapText="1"/>
    </xf>
    <xf numFmtId="0" fontId="23" fillId="0" borderId="11" xfId="52" applyNumberFormat="1" applyFont="1" applyFill="1" applyBorder="1" applyAlignment="1" applyProtection="1">
      <alignment horizontal="right" vertical="top" wrapText="1"/>
    </xf>
    <xf numFmtId="0" fontId="22" fillId="0" borderId="11" xfId="52" applyNumberFormat="1" applyFont="1" applyFill="1" applyBorder="1" applyAlignment="1" applyProtection="1">
      <alignment horizontal="left" vertical="top" wrapText="1"/>
    </xf>
    <xf numFmtId="0" fontId="23" fillId="0" borderId="10" xfId="52" applyNumberFormat="1" applyFont="1" applyFill="1" applyBorder="1" applyAlignment="1" applyProtection="1">
      <alignment horizontal="left" vertical="top" wrapText="1"/>
    </xf>
    <xf numFmtId="0" fontId="23" fillId="0" borderId="10" xfId="52" applyNumberFormat="1" applyFont="1" applyFill="1" applyBorder="1" applyAlignment="1" applyProtection="1">
      <alignment horizontal="right" vertical="top" wrapText="1"/>
    </xf>
    <xf numFmtId="0" fontId="22" fillId="0" borderId="10" xfId="52" applyNumberFormat="1" applyFont="1" applyFill="1" applyBorder="1" applyAlignment="1" applyProtection="1">
      <alignment horizontal="left" vertical="top" wrapText="1"/>
    </xf>
    <xf numFmtId="0" fontId="23" fillId="0" borderId="0" xfId="52" applyNumberFormat="1" applyFont="1" applyFill="1" applyBorder="1" applyAlignment="1" applyProtection="1">
      <alignment horizontal="left" vertical="top"/>
    </xf>
    <xf numFmtId="49" fontId="29" fillId="0" borderId="0" xfId="0" applyNumberFormat="1" applyFont="1" applyFill="1" applyBorder="1" applyAlignment="1">
      <alignment horizontal="center" wrapText="1"/>
    </xf>
    <xf numFmtId="0" fontId="22" fillId="0" borderId="0" xfId="48" applyFont="1" applyFill="1" applyBorder="1" applyAlignment="1" applyProtection="1">
      <alignment vertical="center" wrapText="1"/>
    </xf>
    <xf numFmtId="0" fontId="23" fillId="0" borderId="0" xfId="93" applyFont="1" applyFill="1" applyBorder="1" applyAlignment="1" applyProtection="1">
      <alignment horizontal="left" vertical="center" wrapText="1"/>
    </xf>
    <xf numFmtId="0" fontId="23" fillId="0" borderId="0" xfId="93" applyFont="1" applyFill="1" applyBorder="1" applyAlignment="1" applyProtection="1">
      <alignment horizontal="left" vertical="top" wrapText="1"/>
    </xf>
    <xf numFmtId="0" fontId="23" fillId="0" borderId="10" xfId="48" applyFont="1" applyFill="1" applyBorder="1" applyAlignment="1" applyProtection="1">
      <alignment horizontal="right" vertical="top"/>
    </xf>
    <xf numFmtId="167" fontId="23" fillId="0" borderId="0" xfId="93" applyNumberFormat="1" applyFont="1" applyFill="1" applyBorder="1" applyAlignment="1" applyProtection="1">
      <alignment horizontal="right" vertical="top"/>
    </xf>
    <xf numFmtId="0" fontId="28" fillId="0" borderId="0" xfId="0" applyFont="1" applyFill="1" applyBorder="1" applyAlignment="1"/>
    <xf numFmtId="1" fontId="23" fillId="0" borderId="0" xfId="63" applyNumberFormat="1" applyFont="1" applyFill="1" applyBorder="1" applyAlignment="1" applyProtection="1">
      <alignment horizontal="right" wrapText="1"/>
    </xf>
    <xf numFmtId="1" fontId="23" fillId="0" borderId="0" xfId="53" applyNumberFormat="1" applyFont="1" applyFill="1" applyBorder="1" applyAlignment="1" applyProtection="1">
      <alignment horizontal="right" wrapText="1"/>
    </xf>
    <xf numFmtId="1" fontId="23" fillId="0" borderId="0" xfId="53" applyNumberFormat="1" applyFont="1" applyFill="1" applyAlignment="1" applyProtection="1">
      <alignment horizontal="right" wrapText="1"/>
    </xf>
    <xf numFmtId="1" fontId="23" fillId="0" borderId="0" xfId="63" applyNumberFormat="1" applyFont="1" applyFill="1" applyAlignment="1" applyProtection="1">
      <alignment horizontal="right" wrapText="1"/>
    </xf>
    <xf numFmtId="0" fontId="25" fillId="0" borderId="0" xfId="0" applyFont="1" applyFill="1" applyAlignment="1">
      <alignment horizontal="center"/>
    </xf>
    <xf numFmtId="0" fontId="24" fillId="0" borderId="0" xfId="0" applyFont="1" applyFill="1" applyBorder="1" applyAlignment="1">
      <alignment horizontal="right"/>
    </xf>
    <xf numFmtId="0" fontId="25" fillId="0" borderId="13" xfId="0" applyFont="1" applyFill="1" applyBorder="1" applyAlignment="1">
      <alignment horizontal="right"/>
    </xf>
    <xf numFmtId="0" fontId="23" fillId="0" borderId="0" xfId="53" applyNumberFormat="1" applyFont="1" applyFill="1" applyBorder="1" applyAlignment="1" applyProtection="1">
      <alignment horizontal="left" vertical="top"/>
    </xf>
    <xf numFmtId="0" fontId="23" fillId="0" borderId="0" xfId="44" applyFont="1" applyFill="1" applyBorder="1" applyAlignment="1">
      <alignment horizontal="left" vertical="top" wrapText="1"/>
    </xf>
    <xf numFmtId="0" fontId="23" fillId="0" borderId="0" xfId="53" applyFont="1" applyFill="1" applyBorder="1" applyAlignment="1" applyProtection="1">
      <alignment horizontal="left" vertical="top" wrapText="1"/>
    </xf>
    <xf numFmtId="0" fontId="23" fillId="0" borderId="0" xfId="50" applyFont="1" applyFill="1" applyAlignment="1">
      <alignment horizontal="left" vertical="top" wrapText="1"/>
    </xf>
    <xf numFmtId="0" fontId="23" fillId="0" borderId="0" xfId="50" applyFont="1" applyFill="1" applyBorder="1" applyAlignment="1" applyProtection="1">
      <alignment horizontal="left" vertical="top" wrapText="1"/>
    </xf>
    <xf numFmtId="0" fontId="23" fillId="0" borderId="0" xfId="44" applyFont="1" applyFill="1" applyAlignment="1">
      <alignment horizontal="left" vertical="top"/>
    </xf>
    <xf numFmtId="166" fontId="23" fillId="0" borderId="0" xfId="69" applyFont="1" applyFill="1" applyBorder="1" applyAlignment="1">
      <alignment horizontal="left" vertical="top" wrapText="1"/>
    </xf>
    <xf numFmtId="166" fontId="22" fillId="0" borderId="0" xfId="69" applyNumberFormat="1" applyFont="1" applyFill="1" applyBorder="1" applyAlignment="1" applyProtection="1">
      <alignment horizontal="center"/>
    </xf>
    <xf numFmtId="0" fontId="23" fillId="0" borderId="11" xfId="50" applyFont="1" applyFill="1" applyBorder="1" applyAlignment="1" applyProtection="1">
      <alignment horizontal="left" vertical="top" wrapText="1"/>
    </xf>
    <xf numFmtId="0" fontId="22" fillId="0" borderId="0" xfId="50" applyFont="1" applyFill="1" applyBorder="1" applyAlignment="1" applyProtection="1">
      <alignment horizontal="left" vertical="top" wrapText="1"/>
    </xf>
    <xf numFmtId="0" fontId="22" fillId="0" borderId="11" xfId="50" applyFont="1" applyFill="1" applyBorder="1" applyAlignment="1" applyProtection="1">
      <alignment horizontal="left" vertical="top" wrapText="1"/>
    </xf>
    <xf numFmtId="0" fontId="22" fillId="0" borderId="0" xfId="53" applyFont="1" applyFill="1" applyBorder="1" applyAlignment="1" applyProtection="1">
      <alignment horizontal="left" vertical="top" wrapText="1"/>
    </xf>
    <xf numFmtId="0" fontId="22" fillId="0" borderId="11" xfId="53" applyFont="1" applyFill="1" applyBorder="1" applyAlignment="1" applyProtection="1">
      <alignment horizontal="left" vertical="top" wrapText="1"/>
    </xf>
    <xf numFmtId="0" fontId="23" fillId="0" borderId="0" xfId="49" applyFont="1" applyFill="1" applyBorder="1" applyAlignment="1">
      <alignment horizontal="left" vertical="top" wrapText="1"/>
    </xf>
    <xf numFmtId="0" fontId="23" fillId="0" borderId="0" xfId="50" applyFont="1" applyFill="1" applyBorder="1" applyAlignment="1">
      <alignment horizontal="left" vertical="top"/>
    </xf>
    <xf numFmtId="0" fontId="23" fillId="0" borderId="0" xfId="50" applyFont="1" applyFill="1" applyAlignment="1">
      <alignment horizontal="center" vertical="top"/>
    </xf>
    <xf numFmtId="0" fontId="23" fillId="0" borderId="0" xfId="53" applyFont="1" applyFill="1" applyBorder="1" applyAlignment="1" applyProtection="1">
      <alignment horizontal="left" vertical="center" wrapText="1"/>
    </xf>
    <xf numFmtId="49" fontId="29" fillId="0" borderId="0" xfId="0" applyNumberFormat="1" applyFont="1" applyFill="1" applyBorder="1" applyAlignment="1">
      <alignment horizontal="center"/>
    </xf>
    <xf numFmtId="0" fontId="23" fillId="0" borderId="0" xfId="50" applyFont="1" applyFill="1" applyBorder="1" applyAlignment="1" applyProtection="1">
      <alignment horizontal="left" vertical="center" wrapText="1"/>
    </xf>
    <xf numFmtId="2" fontId="23" fillId="0" borderId="0" xfId="50" applyNumberFormat="1" applyFont="1" applyFill="1" applyBorder="1" applyAlignment="1"/>
    <xf numFmtId="169" fontId="23" fillId="0" borderId="0" xfId="94" applyNumberFormat="1" applyFont="1" applyFill="1" applyBorder="1" applyAlignment="1">
      <alignment horizontal="right" vertical="top" wrapText="1"/>
    </xf>
    <xf numFmtId="0" fontId="23" fillId="0" borderId="0" xfId="50" applyNumberFormat="1" applyFont="1" applyFill="1" applyAlignment="1">
      <alignment vertical="top"/>
    </xf>
    <xf numFmtId="166" fontId="22" fillId="0" borderId="0" xfId="69" applyFont="1" applyFill="1" applyBorder="1" applyAlignment="1">
      <alignment horizontal="right" vertical="top" wrapText="1"/>
    </xf>
    <xf numFmtId="166" fontId="22" fillId="0" borderId="0" xfId="69" applyNumberFormat="1" applyFont="1" applyFill="1" applyBorder="1" applyAlignment="1" applyProtection="1">
      <alignment horizontal="left" vertical="top" wrapText="1"/>
    </xf>
    <xf numFmtId="166" fontId="23" fillId="0" borderId="0" xfId="69" applyNumberFormat="1" applyFont="1" applyFill="1" applyBorder="1" applyAlignment="1" applyProtection="1">
      <alignment horizontal="left" vertical="top" wrapText="1"/>
    </xf>
    <xf numFmtId="166" fontId="22" fillId="0" borderId="0" xfId="69" applyNumberFormat="1" applyFont="1" applyFill="1" applyAlignment="1" applyProtection="1">
      <alignment horizontal="left" vertical="top" wrapText="1"/>
    </xf>
    <xf numFmtId="0" fontId="23" fillId="0" borderId="0" xfId="45" applyFont="1" applyFill="1" applyBorder="1" applyAlignment="1" applyProtection="1">
      <alignment horizontal="left"/>
    </xf>
    <xf numFmtId="167" fontId="23" fillId="0" borderId="0" xfId="0" applyNumberFormat="1" applyFont="1" applyFill="1" applyBorder="1" applyAlignment="1">
      <alignment vertical="top"/>
    </xf>
    <xf numFmtId="0" fontId="22" fillId="0" borderId="10" xfId="49" applyFont="1" applyFill="1" applyBorder="1" applyAlignment="1">
      <alignment horizontal="left" vertical="center" wrapText="1"/>
    </xf>
    <xf numFmtId="0" fontId="22" fillId="0" borderId="10" xfId="49" applyFont="1" applyFill="1" applyBorder="1" applyAlignment="1" applyProtection="1">
      <alignment horizontal="left" vertical="center" wrapText="1"/>
    </xf>
    <xf numFmtId="0" fontId="25" fillId="0" borderId="13" xfId="0" applyFont="1" applyFill="1" applyBorder="1" applyAlignment="1"/>
    <xf numFmtId="0" fontId="25" fillId="0" borderId="0" xfId="0" applyFont="1" applyFill="1" applyAlignment="1">
      <alignment vertical="center"/>
    </xf>
    <xf numFmtId="0" fontId="23" fillId="0" borderId="0" xfId="50" applyFont="1" applyFill="1" applyBorder="1" applyAlignment="1" applyProtection="1">
      <alignment vertical="center" wrapText="1"/>
    </xf>
    <xf numFmtId="166" fontId="23" fillId="0" borderId="0" xfId="69" applyFont="1" applyFill="1" applyBorder="1" applyAlignment="1">
      <alignment vertical="top" wrapText="1"/>
    </xf>
    <xf numFmtId="167" fontId="23" fillId="0" borderId="0" xfId="69" applyNumberFormat="1" applyFont="1" applyFill="1" applyBorder="1" applyAlignment="1">
      <alignment horizontal="right" vertical="top" wrapText="1"/>
    </xf>
    <xf numFmtId="0" fontId="23" fillId="0" borderId="0" xfId="44" applyFont="1" applyFill="1" applyBorder="1" applyAlignment="1" applyProtection="1">
      <alignment horizontal="left" vertical="center" wrapText="1"/>
    </xf>
    <xf numFmtId="166" fontId="23" fillId="0" borderId="11" xfId="69" applyFont="1" applyFill="1" applyBorder="1" applyAlignment="1">
      <alignment horizontal="left" vertical="top" wrapText="1"/>
    </xf>
    <xf numFmtId="49" fontId="23" fillId="0" borderId="0" xfId="69" applyNumberFormat="1" applyFont="1" applyFill="1" applyBorder="1" applyAlignment="1">
      <alignment horizontal="right" vertical="top" wrapText="1"/>
    </xf>
    <xf numFmtId="166" fontId="22" fillId="0" borderId="11" xfId="69" applyFont="1" applyFill="1" applyBorder="1" applyAlignment="1">
      <alignment horizontal="right" vertical="top" wrapText="1"/>
    </xf>
    <xf numFmtId="166" fontId="22" fillId="0" borderId="11" xfId="69" applyNumberFormat="1" applyFont="1" applyFill="1" applyBorder="1" applyAlignment="1" applyProtection="1">
      <alignment horizontal="left" vertical="top" wrapText="1"/>
    </xf>
    <xf numFmtId="166" fontId="23" fillId="0" borderId="10" xfId="69" applyFont="1" applyFill="1" applyBorder="1" applyAlignment="1">
      <alignment horizontal="left" vertical="top" wrapText="1"/>
    </xf>
    <xf numFmtId="166" fontId="23" fillId="0" borderId="10" xfId="69" applyFont="1" applyFill="1" applyBorder="1" applyAlignment="1">
      <alignment horizontal="right" vertical="top" wrapText="1"/>
    </xf>
    <xf numFmtId="166" fontId="22" fillId="0" borderId="10" xfId="69" applyNumberFormat="1" applyFont="1" applyFill="1" applyBorder="1" applyAlignment="1" applyProtection="1">
      <alignment horizontal="left" vertical="top" wrapText="1"/>
    </xf>
    <xf numFmtId="171" fontId="22" fillId="0" borderId="0" xfId="69" applyNumberFormat="1" applyFont="1" applyFill="1" applyBorder="1" applyAlignment="1">
      <alignment horizontal="right" vertical="top" wrapText="1"/>
    </xf>
    <xf numFmtId="166" fontId="22" fillId="0" borderId="0" xfId="69" applyFont="1" applyFill="1" applyBorder="1" applyAlignment="1">
      <alignment vertical="top" wrapText="1"/>
    </xf>
    <xf numFmtId="166" fontId="23" fillId="0" borderId="11" xfId="69" applyFont="1" applyFill="1" applyBorder="1" applyAlignment="1">
      <alignment horizontal="right" vertical="top" wrapText="1"/>
    </xf>
    <xf numFmtId="0" fontId="23" fillId="0" borderId="0" xfId="0" applyFont="1" applyFill="1" applyBorder="1" applyAlignment="1">
      <alignment horizontal="right" vertical="top" wrapText="1"/>
    </xf>
    <xf numFmtId="0" fontId="23" fillId="0" borderId="0" xfId="0" applyFont="1" applyFill="1" applyBorder="1" applyAlignment="1">
      <alignment horizontal="left" wrapText="1"/>
    </xf>
    <xf numFmtId="0" fontId="23" fillId="0" borderId="0" xfId="44" applyFont="1" applyFill="1" applyBorder="1" applyAlignment="1">
      <alignment wrapText="1"/>
    </xf>
    <xf numFmtId="0" fontId="23" fillId="0" borderId="0" xfId="46" applyFont="1" applyFill="1" applyBorder="1" applyAlignment="1">
      <alignment vertical="center" wrapText="1"/>
    </xf>
    <xf numFmtId="167" fontId="23" fillId="0" borderId="0" xfId="44" applyNumberFormat="1" applyFont="1" applyFill="1" applyBorder="1" applyAlignment="1">
      <alignment wrapText="1"/>
    </xf>
    <xf numFmtId="171" fontId="22" fillId="0" borderId="0" xfId="44" applyNumberFormat="1" applyFont="1" applyFill="1" applyBorder="1" applyAlignment="1">
      <alignment wrapText="1"/>
    </xf>
    <xf numFmtId="0" fontId="22" fillId="0" borderId="0" xfId="44" applyFont="1" applyFill="1" applyBorder="1" applyAlignment="1">
      <alignment wrapText="1"/>
    </xf>
    <xf numFmtId="0" fontId="23" fillId="0" borderId="10" xfId="44" applyFont="1" applyFill="1" applyBorder="1" applyAlignment="1">
      <alignment wrapText="1"/>
    </xf>
    <xf numFmtId="167" fontId="23" fillId="0" borderId="0" xfId="53" applyNumberFormat="1" applyFont="1" applyFill="1" applyAlignment="1">
      <alignment wrapText="1"/>
    </xf>
    <xf numFmtId="0" fontId="22" fillId="0" borderId="0" xfId="53" applyFont="1" applyFill="1" applyAlignment="1">
      <alignment wrapText="1"/>
    </xf>
    <xf numFmtId="0" fontId="23" fillId="0" borderId="12" xfId="52" applyFont="1" applyFill="1" applyBorder="1" applyAlignment="1" applyProtection="1">
      <alignment horizontal="center" vertical="top"/>
    </xf>
    <xf numFmtId="0" fontId="25" fillId="0" borderId="0" xfId="0" applyFont="1" applyFill="1" applyAlignment="1">
      <alignment horizontal="center"/>
    </xf>
    <xf numFmtId="0" fontId="24" fillId="0" borderId="0" xfId="0" applyFont="1" applyFill="1" applyBorder="1" applyAlignment="1">
      <alignment horizontal="right"/>
    </xf>
    <xf numFmtId="0" fontId="23" fillId="0" borderId="0" xfId="51" applyNumberFormat="1" applyFont="1" applyFill="1" applyBorder="1" applyAlignment="1" applyProtection="1">
      <alignment horizontal="center"/>
    </xf>
    <xf numFmtId="0" fontId="22" fillId="0" borderId="0" xfId="50" applyNumberFormat="1" applyFont="1" applyFill="1" applyBorder="1" applyAlignment="1" applyProtection="1">
      <alignment horizontal="center"/>
    </xf>
    <xf numFmtId="0" fontId="22" fillId="0" borderId="0" xfId="44" applyFont="1" applyFill="1" applyBorder="1" applyAlignment="1" applyProtection="1">
      <alignment horizontal="center"/>
    </xf>
    <xf numFmtId="0" fontId="22" fillId="0" borderId="0" xfId="44" applyNumberFormat="1" applyFont="1" applyFill="1" applyBorder="1" applyAlignment="1" applyProtection="1">
      <alignment horizontal="center"/>
    </xf>
    <xf numFmtId="0" fontId="23" fillId="0" borderId="0" xfId="44" applyFont="1" applyFill="1" applyBorder="1" applyAlignment="1" applyProtection="1">
      <alignment horizontal="left" vertical="top" wrapText="1"/>
    </xf>
    <xf numFmtId="0" fontId="25" fillId="0" borderId="0" xfId="0" applyFont="1" applyFill="1" applyAlignment="1">
      <alignment horizontal="center"/>
    </xf>
    <xf numFmtId="0" fontId="24" fillId="0" borderId="0" xfId="0" applyFont="1" applyFill="1" applyBorder="1" applyAlignment="1">
      <alignment horizontal="right"/>
    </xf>
    <xf numFmtId="0" fontId="25" fillId="0" borderId="13" xfId="0" applyFont="1" applyFill="1" applyBorder="1" applyAlignment="1">
      <alignment horizontal="right"/>
    </xf>
    <xf numFmtId="0" fontId="25" fillId="0" borderId="0" xfId="0" applyFont="1" applyFill="1" applyAlignment="1">
      <alignment horizontal="center" vertical="top"/>
    </xf>
    <xf numFmtId="0" fontId="22" fillId="0" borderId="0" xfId="50" applyFont="1" applyFill="1" applyAlignment="1" applyProtection="1">
      <alignment horizontal="center"/>
    </xf>
    <xf numFmtId="0" fontId="22" fillId="0" borderId="0" xfId="50" applyNumberFormat="1" applyFont="1" applyFill="1" applyBorder="1" applyAlignment="1" applyProtection="1">
      <alignment horizontal="center"/>
    </xf>
    <xf numFmtId="0" fontId="23" fillId="0" borderId="0" xfId="50" applyFont="1" applyFill="1" applyBorder="1" applyAlignment="1">
      <alignment horizontal="left" vertical="top" wrapText="1"/>
    </xf>
    <xf numFmtId="0" fontId="22" fillId="0" borderId="0" xfId="50" applyFont="1" applyFill="1" applyBorder="1" applyAlignment="1" applyProtection="1">
      <alignment horizontal="center"/>
    </xf>
    <xf numFmtId="0" fontId="25" fillId="0" borderId="0" xfId="0" applyFont="1" applyFill="1" applyAlignment="1">
      <alignment horizontal="center" vertical="center"/>
    </xf>
    <xf numFmtId="169" fontId="23" fillId="0" borderId="0" xfId="93" applyNumberFormat="1" applyFont="1" applyFill="1" applyBorder="1" applyAlignment="1" applyProtection="1">
      <alignment horizontal="right" vertical="top"/>
    </xf>
    <xf numFmtId="0" fontId="23" fillId="0" borderId="0" xfId="52" applyFont="1" applyFill="1" applyBorder="1" applyAlignment="1" applyProtection="1">
      <alignment horizontal="center" vertical="top"/>
    </xf>
    <xf numFmtId="0" fontId="24" fillId="0" borderId="0" xfId="0" applyFont="1" applyFill="1" applyBorder="1" applyAlignment="1">
      <alignment horizontal="right"/>
    </xf>
    <xf numFmtId="0" fontId="22" fillId="0" borderId="0" xfId="50" applyNumberFormat="1" applyFont="1" applyFill="1" applyBorder="1" applyAlignment="1" applyProtection="1">
      <alignment horizontal="center"/>
    </xf>
    <xf numFmtId="49" fontId="23" fillId="0" borderId="0" xfId="52" applyNumberFormat="1" applyFont="1" applyFill="1" applyBorder="1" applyAlignment="1" applyProtection="1">
      <alignment horizontal="center" vertical="top"/>
    </xf>
    <xf numFmtId="0" fontId="23" fillId="0" borderId="0" xfId="50" applyNumberFormat="1" applyFont="1" applyFill="1" applyAlignment="1">
      <alignment horizontal="right" vertical="top" wrapText="1"/>
    </xf>
    <xf numFmtId="0" fontId="22" fillId="0" borderId="0" xfId="50" applyNumberFormat="1" applyFont="1" applyFill="1" applyAlignment="1">
      <alignment horizontal="center"/>
    </xf>
    <xf numFmtId="0" fontId="23" fillId="0" borderId="0" xfId="28" applyNumberFormat="1" applyFont="1" applyFill="1" applyBorder="1" applyAlignment="1">
      <alignment horizontal="right"/>
    </xf>
    <xf numFmtId="2" fontId="23" fillId="0" borderId="0" xfId="53" applyNumberFormat="1" applyFont="1" applyFill="1" applyBorder="1" applyAlignment="1"/>
    <xf numFmtId="0" fontId="23" fillId="0" borderId="12" xfId="52" applyFont="1" applyFill="1" applyBorder="1" applyAlignment="1" applyProtection="1">
      <alignment horizontal="center" vertical="top"/>
    </xf>
    <xf numFmtId="0" fontId="22" fillId="0" borderId="0" xfId="52" applyNumberFormat="1" applyFont="1" applyFill="1" applyBorder="1" applyAlignment="1" applyProtection="1">
      <alignment horizontal="center"/>
    </xf>
    <xf numFmtId="0" fontId="25" fillId="0" borderId="0" xfId="0" applyFont="1" applyFill="1" applyAlignment="1">
      <alignment horizontal="center"/>
    </xf>
    <xf numFmtId="0" fontId="24" fillId="0" borderId="0" xfId="0" applyFont="1" applyFill="1" applyBorder="1" applyAlignment="1">
      <alignment horizontal="right"/>
    </xf>
    <xf numFmtId="0" fontId="22" fillId="0" borderId="0" xfId="48" applyFont="1" applyFill="1" applyAlignment="1" applyProtection="1">
      <alignment horizontal="center"/>
    </xf>
    <xf numFmtId="0" fontId="25" fillId="0" borderId="0" xfId="0" applyFont="1" applyFill="1" applyAlignment="1">
      <alignment horizontal="center" vertical="top"/>
    </xf>
    <xf numFmtId="0" fontId="23" fillId="0" borderId="0" xfId="51" applyNumberFormat="1" applyFont="1" applyFill="1" applyBorder="1" applyAlignment="1" applyProtection="1">
      <alignment horizontal="center"/>
    </xf>
    <xf numFmtId="0" fontId="22" fillId="0" borderId="0" xfId="53" applyNumberFormat="1" applyFont="1" applyFill="1" applyBorder="1" applyAlignment="1" applyProtection="1">
      <alignment horizontal="center"/>
    </xf>
    <xf numFmtId="0" fontId="22" fillId="0" borderId="0" xfId="50" applyNumberFormat="1" applyFont="1" applyFill="1" applyBorder="1" applyAlignment="1" applyProtection="1">
      <alignment horizontal="center"/>
    </xf>
    <xf numFmtId="0" fontId="22" fillId="0" borderId="0" xfId="50" applyNumberFormat="1" applyFont="1" applyFill="1" applyAlignment="1" applyProtection="1">
      <alignment horizontal="center"/>
    </xf>
    <xf numFmtId="0" fontId="23" fillId="0" borderId="11" xfId="50" applyFont="1" applyFill="1" applyBorder="1" applyAlignment="1">
      <alignment vertical="top"/>
    </xf>
    <xf numFmtId="0" fontId="42" fillId="0" borderId="0" xfId="0" applyFont="1" applyFill="1" applyBorder="1" applyAlignment="1"/>
    <xf numFmtId="0" fontId="44" fillId="0" borderId="0" xfId="0" applyFont="1" applyFill="1" applyBorder="1" applyAlignment="1"/>
    <xf numFmtId="0" fontId="42" fillId="0" borderId="0" xfId="0" applyFont="1" applyFill="1" applyBorder="1" applyAlignment="1">
      <alignment vertical="top"/>
    </xf>
    <xf numFmtId="0" fontId="42" fillId="0" borderId="0" xfId="0" applyFont="1" applyFill="1" applyBorder="1" applyAlignment="1">
      <alignment horizontal="left" vertical="top"/>
    </xf>
    <xf numFmtId="43" fontId="23" fillId="0" borderId="0" xfId="44" applyNumberFormat="1" applyFont="1" applyFill="1"/>
    <xf numFmtId="0" fontId="42" fillId="0" borderId="0" xfId="0" applyFont="1" applyFill="1" applyBorder="1" applyAlignment="1">
      <alignment horizontal="left"/>
    </xf>
    <xf numFmtId="49" fontId="23" fillId="0" borderId="0" xfId="0" applyNumberFormat="1" applyFont="1" applyFill="1"/>
    <xf numFmtId="0" fontId="23" fillId="0" borderId="11" xfId="50" applyFont="1" applyFill="1" applyBorder="1"/>
    <xf numFmtId="0" fontId="23" fillId="0" borderId="11" xfId="50" applyNumberFormat="1" applyFont="1" applyFill="1" applyBorder="1" applyAlignment="1">
      <alignment vertical="top"/>
    </xf>
    <xf numFmtId="0" fontId="23" fillId="0" borderId="0" xfId="50" applyFont="1" applyAlignment="1">
      <alignment vertical="top" wrapText="1"/>
    </xf>
    <xf numFmtId="0" fontId="23" fillId="0" borderId="0" xfId="50" applyFont="1" applyAlignment="1">
      <alignment horizontal="right" vertical="top" wrapText="1"/>
    </xf>
    <xf numFmtId="0" fontId="23" fillId="0" borderId="0" xfId="50" applyFont="1" applyAlignment="1">
      <alignment horizontal="left" vertical="top" wrapText="1"/>
    </xf>
    <xf numFmtId="0" fontId="40" fillId="0" borderId="0" xfId="0" applyFont="1" applyFill="1" applyAlignment="1">
      <alignment wrapText="1"/>
    </xf>
    <xf numFmtId="43" fontId="40" fillId="0" borderId="14" xfId="28" applyFont="1" applyFill="1" applyBorder="1" applyAlignment="1" applyProtection="1">
      <alignment horizontal="right" vertical="center" wrapText="1"/>
    </xf>
    <xf numFmtId="0" fontId="40" fillId="0" borderId="14" xfId="0" applyNumberFormat="1" applyFont="1" applyFill="1" applyBorder="1" applyAlignment="1" applyProtection="1">
      <alignment horizontal="right" vertical="center" wrapText="1"/>
    </xf>
    <xf numFmtId="0" fontId="40" fillId="0" borderId="14" xfId="28" applyNumberFormat="1" applyFont="1" applyFill="1" applyBorder="1" applyAlignment="1" applyProtection="1">
      <alignment horizontal="right" vertical="center" wrapText="1"/>
    </xf>
    <xf numFmtId="0" fontId="40" fillId="0" borderId="14" xfId="28" applyNumberFormat="1" applyFont="1" applyFill="1" applyBorder="1" applyAlignment="1" applyProtection="1">
      <alignment horizontal="center" vertical="center" wrapText="1"/>
    </xf>
    <xf numFmtId="0" fontId="40" fillId="0" borderId="14" xfId="0" applyNumberFormat="1" applyFont="1" applyFill="1" applyBorder="1" applyAlignment="1">
      <alignment horizontal="right" vertical="center"/>
    </xf>
    <xf numFmtId="0" fontId="40" fillId="0" borderId="14" xfId="0" applyNumberFormat="1" applyFont="1" applyFill="1" applyBorder="1" applyAlignment="1">
      <alignment horizontal="right" vertical="center" wrapText="1"/>
    </xf>
    <xf numFmtId="0" fontId="40" fillId="0" borderId="14" xfId="0" applyNumberFormat="1" applyFont="1" applyFill="1" applyBorder="1" applyAlignment="1" applyProtection="1">
      <alignment horizontal="center" vertical="center" wrapText="1"/>
    </xf>
    <xf numFmtId="43" fontId="27" fillId="0" borderId="14" xfId="28" applyFont="1" applyFill="1" applyBorder="1" applyAlignment="1">
      <alignment horizontal="right" vertical="center" wrapText="1"/>
    </xf>
    <xf numFmtId="0" fontId="40" fillId="0" borderId="0" xfId="0" applyFont="1" applyFill="1" applyBorder="1" applyAlignment="1">
      <alignment horizontal="center" vertical="center" wrapText="1"/>
    </xf>
    <xf numFmtId="0" fontId="27" fillId="0" borderId="0" xfId="0" applyFont="1" applyFill="1" applyBorder="1" applyAlignment="1">
      <alignment vertical="center" wrapText="1"/>
    </xf>
    <xf numFmtId="0" fontId="27" fillId="0" borderId="0" xfId="0" applyFont="1" applyFill="1" applyBorder="1" applyAlignment="1">
      <alignment wrapText="1"/>
    </xf>
    <xf numFmtId="0" fontId="47" fillId="0" borderId="0" xfId="0" applyFont="1" applyFill="1" applyBorder="1" applyAlignment="1">
      <alignment vertical="center" wrapText="1"/>
    </xf>
    <xf numFmtId="0" fontId="40" fillId="0" borderId="0" xfId="47" applyFont="1" applyFill="1" applyAlignment="1">
      <alignment horizontal="center"/>
    </xf>
    <xf numFmtId="0" fontId="40" fillId="0" borderId="0" xfId="47" applyFont="1" applyFill="1" applyAlignment="1">
      <alignment horizontal="center" vertical="top"/>
    </xf>
    <xf numFmtId="0" fontId="40" fillId="0" borderId="0" xfId="47" applyFont="1" applyFill="1"/>
    <xf numFmtId="0" fontId="40" fillId="0" borderId="0" xfId="0" applyFont="1" applyFill="1" applyAlignment="1">
      <alignment horizontal="center" wrapText="1"/>
    </xf>
    <xf numFmtId="0" fontId="40" fillId="0" borderId="0" xfId="0" applyFont="1" applyFill="1" applyAlignment="1">
      <alignment horizontal="center" vertical="top" wrapText="1"/>
    </xf>
    <xf numFmtId="0" fontId="27" fillId="0" borderId="0" xfId="0" applyFont="1" applyFill="1" applyBorder="1" applyAlignment="1">
      <alignment horizontal="center" wrapText="1"/>
    </xf>
    <xf numFmtId="0" fontId="40" fillId="0" borderId="0" xfId="0" applyFont="1" applyFill="1" applyBorder="1" applyAlignment="1">
      <alignment horizontal="center" wrapText="1"/>
    </xf>
    <xf numFmtId="0" fontId="48" fillId="0" borderId="37" xfId="0" applyFont="1" applyFill="1" applyBorder="1" applyAlignment="1" applyProtection="1">
      <alignment wrapText="1"/>
    </xf>
    <xf numFmtId="0" fontId="48" fillId="0" borderId="37" xfId="0" applyFont="1" applyFill="1" applyBorder="1" applyAlignment="1" applyProtection="1">
      <alignment horizontal="right"/>
    </xf>
    <xf numFmtId="0" fontId="27" fillId="0" borderId="24" xfId="0" applyFont="1" applyFill="1" applyBorder="1" applyAlignment="1">
      <alignment horizontal="center" vertical="center" wrapText="1"/>
    </xf>
    <xf numFmtId="0" fontId="27" fillId="0" borderId="25" xfId="0" applyFont="1" applyFill="1" applyBorder="1" applyAlignment="1" applyProtection="1">
      <alignment horizontal="center" vertical="center" wrapText="1"/>
    </xf>
    <xf numFmtId="0" fontId="27" fillId="0" borderId="26" xfId="0" applyFont="1" applyFill="1" applyBorder="1" applyAlignment="1" applyProtection="1">
      <alignment horizontal="center" vertical="center" wrapText="1"/>
    </xf>
    <xf numFmtId="0" fontId="27" fillId="0" borderId="35" xfId="0" applyFont="1" applyFill="1" applyBorder="1" applyAlignment="1" applyProtection="1">
      <alignment horizontal="center" vertical="center" wrapText="1"/>
    </xf>
    <xf numFmtId="0" fontId="48" fillId="0" borderId="32" xfId="0" applyFont="1" applyFill="1" applyBorder="1" applyAlignment="1" applyProtection="1">
      <alignment horizontal="center" vertical="center" wrapText="1"/>
    </xf>
    <xf numFmtId="0" fontId="48" fillId="0" borderId="33" xfId="0" applyFont="1" applyFill="1" applyBorder="1" applyAlignment="1" applyProtection="1">
      <alignment horizontal="center" vertical="center" wrapText="1"/>
    </xf>
    <xf numFmtId="0" fontId="48" fillId="0" borderId="0" xfId="0" applyFont="1" applyFill="1" applyAlignment="1">
      <alignment vertical="center" wrapText="1"/>
    </xf>
    <xf numFmtId="0" fontId="48" fillId="0" borderId="21" xfId="0" applyFont="1" applyFill="1" applyBorder="1" applyAlignment="1">
      <alignment horizontal="center" vertical="center" wrapText="1"/>
    </xf>
    <xf numFmtId="0" fontId="40" fillId="0" borderId="31" xfId="0" applyFont="1" applyFill="1" applyBorder="1" applyAlignment="1" applyProtection="1">
      <alignment horizontal="center" vertical="center" wrapText="1"/>
    </xf>
    <xf numFmtId="0" fontId="48" fillId="0" borderId="36" xfId="0" applyNumberFormat="1" applyFont="1" applyFill="1" applyBorder="1" applyAlignment="1" applyProtection="1">
      <alignment horizontal="center" vertical="center" wrapText="1"/>
    </xf>
    <xf numFmtId="0" fontId="40" fillId="0" borderId="15" xfId="0" applyFont="1" applyFill="1" applyBorder="1" applyAlignment="1" applyProtection="1">
      <alignment horizontal="center" vertical="center"/>
    </xf>
    <xf numFmtId="43" fontId="27" fillId="0" borderId="14" xfId="28" applyFont="1" applyFill="1" applyBorder="1" applyAlignment="1" applyProtection="1">
      <alignment horizontal="right" vertical="center" wrapText="1"/>
    </xf>
    <xf numFmtId="0" fontId="40" fillId="24" borderId="0" xfId="0" applyFont="1" applyFill="1" applyAlignment="1">
      <alignment wrapText="1"/>
    </xf>
    <xf numFmtId="0" fontId="40" fillId="0" borderId="31" xfId="0" applyFont="1" applyFill="1" applyBorder="1" applyAlignment="1" applyProtection="1">
      <alignment horizontal="center" vertical="center"/>
    </xf>
    <xf numFmtId="0" fontId="40" fillId="0" borderId="29" xfId="0" applyFont="1" applyFill="1" applyBorder="1" applyAlignment="1">
      <alignment vertical="center" wrapText="1"/>
    </xf>
    <xf numFmtId="0" fontId="40" fillId="0" borderId="14" xfId="28" applyNumberFormat="1" applyFont="1" applyFill="1" applyBorder="1" applyAlignment="1">
      <alignment horizontal="right" vertical="center" wrapText="1"/>
    </xf>
    <xf numFmtId="0" fontId="48" fillId="0" borderId="36" xfId="0" applyNumberFormat="1" applyFont="1" applyFill="1" applyBorder="1" applyAlignment="1">
      <alignment horizontal="center" vertical="center" wrapText="1"/>
    </xf>
    <xf numFmtId="0" fontId="40" fillId="0" borderId="30" xfId="0" applyFont="1" applyFill="1" applyBorder="1" applyAlignment="1">
      <alignment horizontal="center" vertical="center" wrapText="1"/>
    </xf>
    <xf numFmtId="0" fontId="40" fillId="0" borderId="18" xfId="0" applyFont="1" applyFill="1" applyBorder="1" applyAlignment="1">
      <alignment horizontal="center" vertical="center" wrapText="1"/>
    </xf>
    <xf numFmtId="0" fontId="27" fillId="0" borderId="18" xfId="0" applyFont="1" applyFill="1" applyBorder="1" applyAlignment="1" applyProtection="1">
      <alignment horizontal="left" vertical="center" wrapText="1"/>
    </xf>
    <xf numFmtId="0" fontId="40" fillId="0" borderId="18" xfId="0" applyFont="1" applyFill="1" applyBorder="1" applyAlignment="1">
      <alignment horizontal="right" vertical="center" wrapText="1"/>
    </xf>
    <xf numFmtId="0" fontId="27" fillId="0" borderId="38" xfId="0" applyFont="1" applyFill="1" applyBorder="1" applyAlignment="1">
      <alignment vertical="center" wrapText="1"/>
    </xf>
    <xf numFmtId="0" fontId="40" fillId="0" borderId="27"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27" fillId="0" borderId="16" xfId="0" applyFont="1" applyFill="1" applyBorder="1" applyAlignment="1" applyProtection="1">
      <alignment horizontal="left" vertical="center" wrapText="1"/>
    </xf>
    <xf numFmtId="0" fontId="27" fillId="0" borderId="16" xfId="28" applyNumberFormat="1" applyFont="1" applyFill="1" applyBorder="1" applyAlignment="1">
      <alignment horizontal="right" vertical="center" wrapText="1"/>
    </xf>
    <xf numFmtId="0" fontId="40" fillId="0" borderId="22" xfId="0" applyFont="1" applyFill="1" applyBorder="1" applyAlignment="1">
      <alignment horizontal="center" vertical="center" wrapText="1"/>
    </xf>
    <xf numFmtId="0" fontId="40" fillId="0" borderId="23" xfId="0" applyFont="1" applyFill="1" applyBorder="1" applyAlignment="1">
      <alignment horizontal="center" vertical="center" wrapText="1"/>
    </xf>
    <xf numFmtId="0" fontId="27" fillId="0" borderId="23" xfId="0" applyFont="1" applyFill="1" applyBorder="1" applyAlignment="1" applyProtection="1">
      <alignment horizontal="left" vertical="center" wrapText="1"/>
    </xf>
    <xf numFmtId="0" fontId="27" fillId="0" borderId="23" xfId="0" applyFont="1" applyFill="1" applyBorder="1" applyAlignment="1">
      <alignment vertical="center" wrapText="1"/>
    </xf>
    <xf numFmtId="0" fontId="27" fillId="0" borderId="23" xfId="0" applyNumberFormat="1" applyFont="1" applyFill="1" applyBorder="1" applyAlignment="1">
      <alignment vertical="center" wrapText="1"/>
    </xf>
    <xf numFmtId="0" fontId="46" fillId="0" borderId="0" xfId="0" applyFont="1" applyFill="1" applyAlignment="1">
      <alignment wrapText="1"/>
    </xf>
    <xf numFmtId="0" fontId="27" fillId="0" borderId="0" xfId="0" applyFont="1" applyFill="1" applyBorder="1" applyAlignment="1" applyProtection="1">
      <alignment horizontal="left" vertical="center" wrapText="1"/>
    </xf>
    <xf numFmtId="0" fontId="40" fillId="0" borderId="0" xfId="47" applyFont="1" applyFill="1" applyAlignment="1">
      <alignment horizontal="left" vertical="top" wrapText="1"/>
    </xf>
    <xf numFmtId="0" fontId="40" fillId="0" borderId="0" xfId="0" applyFont="1" applyFill="1" applyAlignment="1">
      <alignment vertical="top" wrapText="1"/>
    </xf>
    <xf numFmtId="0" fontId="45" fillId="0" borderId="16" xfId="28" applyNumberFormat="1" applyFont="1" applyFill="1" applyBorder="1" applyAlignment="1">
      <alignment horizontal="right" vertical="center" wrapText="1"/>
    </xf>
    <xf numFmtId="43" fontId="45" fillId="0" borderId="16" xfId="28" applyFont="1" applyFill="1" applyBorder="1" applyAlignment="1">
      <alignment horizontal="right" vertical="center" wrapText="1"/>
    </xf>
    <xf numFmtId="0" fontId="48" fillId="0" borderId="27" xfId="0" applyFont="1" applyFill="1" applyBorder="1" applyAlignment="1">
      <alignment horizontal="center" vertical="center" wrapText="1"/>
    </xf>
    <xf numFmtId="0" fontId="48" fillId="0" borderId="39" xfId="0" applyFont="1" applyFill="1" applyBorder="1" applyAlignment="1" applyProtection="1">
      <alignment horizontal="center" vertical="center" wrapText="1"/>
    </xf>
    <xf numFmtId="0" fontId="40" fillId="0" borderId="14" xfId="0" applyFont="1" applyFill="1" applyBorder="1" applyAlignment="1">
      <alignment horizontal="center" vertical="center"/>
    </xf>
    <xf numFmtId="0" fontId="23" fillId="0" borderId="11" xfId="52" applyNumberFormat="1" applyFont="1" applyFill="1" applyBorder="1" applyProtection="1"/>
    <xf numFmtId="0" fontId="23" fillId="0" borderId="11" xfId="52" applyFont="1" applyFill="1" applyBorder="1" applyProtection="1"/>
    <xf numFmtId="0" fontId="23" fillId="0" borderId="10" xfId="52" applyNumberFormat="1" applyFont="1" applyFill="1" applyBorder="1" applyProtection="1"/>
    <xf numFmtId="0" fontId="23" fillId="0" borderId="10" xfId="52" applyFont="1" applyFill="1" applyBorder="1" applyProtection="1"/>
    <xf numFmtId="0" fontId="23" fillId="0" borderId="11" xfId="48" applyFont="1" applyFill="1" applyBorder="1" applyProtection="1"/>
    <xf numFmtId="0" fontId="23" fillId="0" borderId="0" xfId="53" applyNumberFormat="1" applyFont="1" applyFill="1" applyAlignment="1" applyProtection="1">
      <alignment horizontal="center" vertical="top"/>
    </xf>
    <xf numFmtId="0" fontId="23" fillId="0" borderId="11" xfId="53" applyNumberFormat="1" applyFont="1" applyFill="1" applyBorder="1" applyProtection="1"/>
    <xf numFmtId="0" fontId="23" fillId="0" borderId="0" xfId="53" applyFont="1" applyFill="1" applyBorder="1" applyAlignment="1">
      <alignment horizontal="center" vertical="top"/>
    </xf>
    <xf numFmtId="0" fontId="24" fillId="0" borderId="0" xfId="0" applyFont="1" applyFill="1" applyBorder="1" applyAlignment="1">
      <alignment horizontal="right"/>
    </xf>
    <xf numFmtId="0" fontId="25" fillId="0" borderId="13" xfId="0" applyFont="1" applyFill="1" applyBorder="1" applyAlignment="1">
      <alignment horizontal="right"/>
    </xf>
    <xf numFmtId="0" fontId="22" fillId="0" borderId="0" xfId="50" applyFont="1" applyFill="1" applyBorder="1" applyAlignment="1">
      <alignment horizontal="center"/>
    </xf>
    <xf numFmtId="0" fontId="22" fillId="0" borderId="0" xfId="50" applyNumberFormat="1" applyFont="1" applyFill="1" applyBorder="1" applyAlignment="1" applyProtection="1">
      <alignment horizontal="center"/>
    </xf>
    <xf numFmtId="0" fontId="25" fillId="0" borderId="0" xfId="0" applyFont="1" applyFill="1" applyAlignment="1">
      <alignment horizontal="center"/>
    </xf>
    <xf numFmtId="0" fontId="23" fillId="0" borderId="0" xfId="50" applyFont="1" applyFill="1" applyBorder="1" applyAlignment="1">
      <alignment horizontal="left" vertical="top" wrapText="1"/>
    </xf>
    <xf numFmtId="0" fontId="23" fillId="0" borderId="0" xfId="0" applyFont="1" applyFill="1" applyAlignment="1">
      <alignment vertical="center"/>
    </xf>
    <xf numFmtId="0" fontId="22" fillId="0" borderId="0" xfId="50" applyFont="1" applyFill="1" applyBorder="1" applyAlignment="1" applyProtection="1">
      <alignment horizontal="center"/>
    </xf>
    <xf numFmtId="0" fontId="22" fillId="0" borderId="0" xfId="44" applyNumberFormat="1" applyFont="1" applyFill="1" applyBorder="1" applyAlignment="1" applyProtection="1">
      <alignment horizontal="center"/>
    </xf>
    <xf numFmtId="0" fontId="22" fillId="0" borderId="0" xfId="50" applyNumberFormat="1" applyFont="1" applyFill="1" applyBorder="1" applyAlignment="1">
      <alignment horizontal="center"/>
    </xf>
    <xf numFmtId="0" fontId="23" fillId="0" borderId="0" xfId="44" applyFont="1" applyFill="1" applyBorder="1" applyAlignment="1" applyProtection="1">
      <alignment horizontal="left" vertical="top" wrapText="1"/>
    </xf>
    <xf numFmtId="0" fontId="23" fillId="0" borderId="0" xfId="44" applyFont="1" applyFill="1" applyAlignment="1">
      <alignment horizontal="center"/>
    </xf>
    <xf numFmtId="0" fontId="22" fillId="0" borderId="0" xfId="50" applyFont="1" applyFill="1" applyBorder="1" applyAlignment="1">
      <alignment horizontal="center" vertical="top" wrapText="1"/>
    </xf>
    <xf numFmtId="43" fontId="23" fillId="0" borderId="0" xfId="28" applyFont="1" applyFill="1"/>
    <xf numFmtId="43" fontId="23" fillId="0" borderId="11" xfId="28" applyFont="1" applyFill="1" applyBorder="1"/>
    <xf numFmtId="0" fontId="23" fillId="0" borderId="11" xfId="44" applyFont="1" applyFill="1" applyBorder="1"/>
    <xf numFmtId="0" fontId="23" fillId="0" borderId="11" xfId="69" applyNumberFormat="1" applyFont="1" applyFill="1" applyBorder="1"/>
    <xf numFmtId="0" fontId="23" fillId="0" borderId="0" xfId="52" applyFont="1" applyFill="1" applyAlignment="1" applyProtection="1">
      <alignment horizontal="left" vertical="top"/>
    </xf>
    <xf numFmtId="0" fontId="23" fillId="0" borderId="0" xfId="52" applyFont="1" applyFill="1" applyAlignment="1" applyProtection="1">
      <alignment horizontal="right" vertical="top"/>
    </xf>
    <xf numFmtId="0" fontId="23" fillId="0" borderId="0" xfId="52" applyNumberFormat="1" applyFont="1" applyFill="1" applyAlignment="1" applyProtection="1"/>
    <xf numFmtId="0" fontId="42" fillId="0" borderId="0" xfId="50" applyFont="1" applyFill="1" applyBorder="1" applyAlignment="1"/>
    <xf numFmtId="0" fontId="23" fillId="0" borderId="10" xfId="44" applyNumberFormat="1" applyFont="1" applyFill="1" applyBorder="1"/>
    <xf numFmtId="43" fontId="23" fillId="0" borderId="10" xfId="28" applyFont="1" applyFill="1" applyBorder="1"/>
    <xf numFmtId="0" fontId="23" fillId="0" borderId="0" xfId="44" applyFont="1" applyFill="1" applyAlignment="1">
      <alignment horizontal="center" vertical="top" wrapText="1"/>
    </xf>
    <xf numFmtId="0" fontId="23" fillId="0" borderId="0" xfId="50" applyNumberFormat="1" applyFont="1" applyFill="1" applyAlignment="1">
      <alignment horizontal="right" vertical="top"/>
    </xf>
    <xf numFmtId="0" fontId="23" fillId="0" borderId="0" xfId="0" applyFont="1" applyFill="1" applyAlignment="1">
      <alignment horizontal="center" vertical="center"/>
    </xf>
    <xf numFmtId="0" fontId="23" fillId="0" borderId="11" xfId="69" applyNumberFormat="1" applyFont="1" applyFill="1" applyBorder="1" applyAlignment="1">
      <alignment horizontal="right" wrapText="1"/>
    </xf>
    <xf numFmtId="166" fontId="23" fillId="0" borderId="11" xfId="69" applyFont="1" applyFill="1" applyBorder="1" applyAlignment="1">
      <alignment horizontal="right" wrapText="1"/>
    </xf>
    <xf numFmtId="166" fontId="23" fillId="0" borderId="0" xfId="69" applyFont="1" applyFill="1" applyAlignment="1">
      <alignment horizontal="left" vertical="top"/>
    </xf>
    <xf numFmtId="166" fontId="23" fillId="0" borderId="0" xfId="69" applyFont="1" applyFill="1" applyAlignment="1">
      <alignment horizontal="right" vertical="top"/>
    </xf>
    <xf numFmtId="0" fontId="23" fillId="0" borderId="0" xfId="69" applyNumberFormat="1" applyFont="1" applyFill="1" applyAlignment="1"/>
    <xf numFmtId="0" fontId="23" fillId="0" borderId="0" xfId="44" applyFont="1" applyFill="1" applyBorder="1" applyAlignment="1">
      <alignment horizontal="center" vertical="top"/>
    </xf>
    <xf numFmtId="0" fontId="25" fillId="0" borderId="13" xfId="0" applyFont="1" applyFill="1" applyBorder="1" applyAlignment="1">
      <alignment horizontal="right"/>
    </xf>
    <xf numFmtId="0" fontId="23" fillId="0" borderId="0" xfId="44" applyFont="1" applyFill="1" applyBorder="1" applyAlignment="1">
      <alignment horizontal="left"/>
    </xf>
    <xf numFmtId="0" fontId="23" fillId="0" borderId="0" xfId="44" applyFont="1" applyFill="1" applyAlignment="1">
      <alignment horizontal="center"/>
    </xf>
    <xf numFmtId="0" fontId="48" fillId="0" borderId="17" xfId="0" applyFont="1" applyFill="1" applyBorder="1" applyAlignment="1" applyProtection="1">
      <alignment horizontal="center" vertical="center" wrapText="1"/>
    </xf>
    <xf numFmtId="0" fontId="23" fillId="0" borderId="11" xfId="0" applyFont="1" applyFill="1" applyBorder="1" applyAlignment="1">
      <alignment horizontal="right" vertical="top" wrapText="1"/>
    </xf>
    <xf numFmtId="0" fontId="23" fillId="0" borderId="11" xfId="0" applyFont="1" applyFill="1" applyBorder="1" applyAlignment="1">
      <alignment horizontal="left" vertical="top" wrapText="1"/>
    </xf>
    <xf numFmtId="0" fontId="40" fillId="0" borderId="14" xfId="0" applyFont="1" applyFill="1" applyBorder="1" applyAlignment="1" applyProtection="1">
      <alignment horizontal="center" vertical="center" wrapText="1"/>
    </xf>
    <xf numFmtId="0" fontId="40" fillId="0" borderId="14" xfId="0" applyFont="1" applyFill="1" applyBorder="1" applyAlignment="1" applyProtection="1">
      <alignment horizontal="left" vertical="center" wrapText="1"/>
    </xf>
    <xf numFmtId="0" fontId="23" fillId="0" borderId="0" xfId="50" applyFont="1" applyFill="1" applyBorder="1" applyAlignment="1">
      <alignment horizontal="left" vertical="top" wrapText="1"/>
    </xf>
    <xf numFmtId="0" fontId="23" fillId="0" borderId="0" xfId="0" applyFont="1" applyFill="1" applyAlignment="1">
      <alignment horizontal="left" vertical="center"/>
    </xf>
    <xf numFmtId="0" fontId="23" fillId="0" borderId="11" xfId="50" applyNumberFormat="1" applyFont="1" applyFill="1" applyBorder="1" applyAlignment="1"/>
    <xf numFmtId="0" fontId="22" fillId="0" borderId="10" xfId="0" applyFont="1" applyFill="1" applyBorder="1" applyAlignment="1">
      <alignment horizontal="center"/>
    </xf>
    <xf numFmtId="0" fontId="22" fillId="0" borderId="11" xfId="28" applyNumberFormat="1" applyFont="1" applyFill="1" applyBorder="1" applyAlignment="1" applyProtection="1">
      <alignment horizontal="center" wrapText="1"/>
    </xf>
    <xf numFmtId="0" fontId="29" fillId="0" borderId="0" xfId="0" applyFont="1" applyBorder="1" applyAlignment="1" applyProtection="1">
      <alignment vertical="top" wrapText="1"/>
    </xf>
    <xf numFmtId="0" fontId="28" fillId="0" borderId="11" xfId="0" applyFont="1" applyBorder="1" applyAlignment="1">
      <alignment horizontal="left" vertical="center"/>
    </xf>
    <xf numFmtId="0" fontId="39" fillId="25" borderId="14" xfId="0" applyFont="1" applyFill="1" applyBorder="1" applyAlignment="1">
      <alignment horizontal="center" vertical="top" wrapText="1"/>
    </xf>
    <xf numFmtId="0" fontId="40" fillId="0" borderId="0" xfId="0" applyNumberFormat="1" applyFont="1" applyFill="1" applyAlignment="1">
      <alignment horizontal="right" vertical="center" wrapText="1"/>
    </xf>
    <xf numFmtId="0" fontId="40" fillId="0" borderId="19" xfId="0" applyNumberFormat="1" applyFont="1" applyFill="1" applyBorder="1" applyAlignment="1">
      <alignment horizontal="right" vertical="center" wrapText="1"/>
    </xf>
    <xf numFmtId="0" fontId="27" fillId="0" borderId="20" xfId="0" applyFont="1" applyFill="1" applyBorder="1" applyAlignment="1">
      <alignment vertical="center" wrapText="1"/>
    </xf>
    <xf numFmtId="0" fontId="27" fillId="0" borderId="28" xfId="0" applyFont="1" applyFill="1" applyBorder="1" applyAlignment="1">
      <alignment vertical="center" wrapText="1"/>
    </xf>
    <xf numFmtId="0" fontId="23" fillId="0" borderId="0" xfId="52" applyFont="1" applyFill="1" applyBorder="1" applyAlignment="1" applyProtection="1">
      <alignment horizontal="left"/>
    </xf>
    <xf numFmtId="0" fontId="23" fillId="0" borderId="0" xfId="48" applyFont="1" applyFill="1" applyBorder="1" applyAlignment="1" applyProtection="1">
      <alignment horizontal="right" vertical="top"/>
    </xf>
    <xf numFmtId="0" fontId="23" fillId="0" borderId="0" xfId="48" applyFont="1" applyFill="1" applyBorder="1" applyProtection="1"/>
    <xf numFmtId="0" fontId="27" fillId="0" borderId="0" xfId="0" applyFont="1" applyAlignment="1">
      <alignment horizontal="center"/>
    </xf>
    <xf numFmtId="0" fontId="28" fillId="0" borderId="0" xfId="0" applyFont="1" applyAlignment="1">
      <alignment horizontal="justify" vertical="center" wrapText="1"/>
    </xf>
    <xf numFmtId="0" fontId="29" fillId="0" borderId="0" xfId="0" applyFont="1" applyBorder="1" applyAlignment="1">
      <alignment horizontal="left" vertical="center"/>
    </xf>
    <xf numFmtId="0" fontId="29" fillId="0" borderId="0" xfId="0" applyFont="1" applyBorder="1" applyAlignment="1" applyProtection="1">
      <alignment horizontal="center" vertical="top" wrapText="1"/>
    </xf>
    <xf numFmtId="0" fontId="48" fillId="0" borderId="32" xfId="0" applyFont="1" applyFill="1" applyBorder="1" applyAlignment="1" applyProtection="1">
      <alignment horizontal="center" vertical="center" wrapText="1"/>
    </xf>
    <xf numFmtId="0" fontId="27" fillId="0" borderId="25" xfId="0" applyFont="1" applyFill="1" applyBorder="1" applyAlignment="1" applyProtection="1">
      <alignment horizontal="center" vertical="center" wrapText="1"/>
    </xf>
    <xf numFmtId="0" fontId="27" fillId="0" borderId="0" xfId="0" applyFont="1" applyFill="1" applyBorder="1" applyAlignment="1">
      <alignment horizontal="center" wrapText="1"/>
    </xf>
    <xf numFmtId="0" fontId="22" fillId="0" borderId="0" xfId="52" applyNumberFormat="1" applyFont="1" applyFill="1" applyBorder="1" applyAlignment="1" applyProtection="1">
      <alignment horizontal="center"/>
    </xf>
    <xf numFmtId="0" fontId="25" fillId="0" borderId="0" xfId="0" applyFont="1" applyFill="1" applyAlignment="1">
      <alignment horizontal="center" wrapText="1"/>
    </xf>
    <xf numFmtId="0" fontId="24" fillId="0" borderId="0" xfId="0" applyFont="1" applyFill="1" applyBorder="1" applyAlignment="1">
      <alignment horizontal="right"/>
    </xf>
    <xf numFmtId="0" fontId="25" fillId="0" borderId="13" xfId="0" applyFont="1" applyFill="1" applyBorder="1" applyAlignment="1">
      <alignment horizontal="right"/>
    </xf>
    <xf numFmtId="0" fontId="23" fillId="0" borderId="12" xfId="52" applyFont="1" applyFill="1" applyBorder="1" applyAlignment="1" applyProtection="1">
      <alignment horizontal="center" vertical="top"/>
    </xf>
    <xf numFmtId="0" fontId="23" fillId="0" borderId="12" xfId="52" applyFont="1" applyFill="1" applyBorder="1" applyAlignment="1" applyProtection="1">
      <alignment horizontal="center"/>
    </xf>
    <xf numFmtId="0" fontId="23" fillId="0" borderId="0" xfId="52" applyFont="1" applyFill="1" applyBorder="1" applyAlignment="1" applyProtection="1">
      <alignment horizontal="center" vertical="top"/>
    </xf>
    <xf numFmtId="0" fontId="23" fillId="0" borderId="0" xfId="52" applyFont="1" applyFill="1" applyBorder="1" applyAlignment="1" applyProtection="1">
      <alignment horizontal="center"/>
    </xf>
    <xf numFmtId="0" fontId="22" fillId="0" borderId="0" xfId="48" applyFont="1" applyFill="1" applyAlignment="1" applyProtection="1">
      <alignment horizontal="center"/>
    </xf>
    <xf numFmtId="0" fontId="25" fillId="0" borderId="0" xfId="0" applyFont="1" applyFill="1" applyAlignment="1">
      <alignment horizontal="center" vertical="top" wrapText="1"/>
    </xf>
    <xf numFmtId="0" fontId="23" fillId="0" borderId="0" xfId="51" applyNumberFormat="1" applyFont="1" applyFill="1" applyBorder="1" applyAlignment="1" applyProtection="1">
      <alignment horizontal="center"/>
    </xf>
    <xf numFmtId="0" fontId="22" fillId="0" borderId="0" xfId="53" applyNumberFormat="1" applyFont="1" applyFill="1" applyBorder="1" applyAlignment="1" applyProtection="1">
      <alignment horizontal="center"/>
    </xf>
    <xf numFmtId="0" fontId="25" fillId="0" borderId="0" xfId="0" applyFont="1" applyFill="1" applyAlignment="1">
      <alignment horizontal="center" vertical="center" wrapText="1"/>
    </xf>
    <xf numFmtId="0" fontId="22" fillId="0" borderId="0" xfId="50" applyNumberFormat="1" applyFont="1" applyFill="1" applyBorder="1" applyAlignment="1" applyProtection="1">
      <alignment horizontal="center"/>
    </xf>
    <xf numFmtId="0" fontId="22" fillId="0" borderId="0" xfId="44" applyNumberFormat="1" applyFont="1" applyFill="1" applyBorder="1" applyAlignment="1" applyProtection="1">
      <alignment horizontal="center"/>
    </xf>
    <xf numFmtId="0" fontId="23" fillId="0" borderId="0" xfId="44" applyFont="1" applyFill="1" applyAlignment="1">
      <alignment horizontal="left" vertical="top" wrapText="1"/>
    </xf>
    <xf numFmtId="0" fontId="22" fillId="0" borderId="0" xfId="44" applyFont="1" applyFill="1" applyBorder="1" applyAlignment="1" applyProtection="1">
      <alignment horizontal="center"/>
    </xf>
    <xf numFmtId="0" fontId="22" fillId="0" borderId="0" xfId="50" applyNumberFormat="1" applyFont="1" applyFill="1" applyAlignment="1">
      <alignment horizontal="center"/>
    </xf>
    <xf numFmtId="0" fontId="22" fillId="0" borderId="0" xfId="50" applyNumberFormat="1" applyFont="1" applyFill="1" applyAlignment="1" applyProtection="1">
      <alignment horizontal="center"/>
    </xf>
    <xf numFmtId="0" fontId="23" fillId="0" borderId="0" xfId="50" applyFont="1" applyFill="1" applyAlignment="1">
      <alignment horizontal="left" vertical="top" wrapText="1"/>
    </xf>
    <xf numFmtId="0" fontId="22" fillId="0" borderId="0" xfId="50" applyFont="1" applyFill="1" applyAlignment="1" applyProtection="1">
      <alignment horizontal="center"/>
    </xf>
    <xf numFmtId="0" fontId="22" fillId="0" borderId="0" xfId="50" applyFont="1" applyFill="1" applyBorder="1" applyAlignment="1" applyProtection="1">
      <alignment horizontal="center"/>
    </xf>
    <xf numFmtId="0" fontId="23" fillId="0" borderId="0" xfId="50" applyNumberFormat="1" applyFont="1" applyFill="1" applyBorder="1" applyAlignment="1">
      <alignment horizontal="left" vertical="top" wrapText="1"/>
    </xf>
    <xf numFmtId="166" fontId="22" fillId="0" borderId="0" xfId="69" applyNumberFormat="1" applyFont="1" applyFill="1" applyBorder="1" applyAlignment="1" applyProtection="1">
      <alignment horizontal="center"/>
    </xf>
    <xf numFmtId="0" fontId="25" fillId="0" borderId="0" xfId="0" applyFont="1" applyFill="1" applyAlignment="1">
      <alignment horizontal="center"/>
    </xf>
    <xf numFmtId="0" fontId="23" fillId="0" borderId="0" xfId="44" applyFont="1" applyFill="1" applyBorder="1" applyAlignment="1">
      <alignment horizontal="left" wrapText="1"/>
    </xf>
    <xf numFmtId="0" fontId="23" fillId="0" borderId="0" xfId="44" applyFont="1" applyFill="1" applyBorder="1" applyAlignment="1">
      <alignment horizontal="left"/>
    </xf>
    <xf numFmtId="0" fontId="22" fillId="0" borderId="0" xfId="50" applyFont="1" applyFill="1" applyBorder="1" applyAlignment="1">
      <alignment horizontal="center" vertical="top" wrapText="1"/>
    </xf>
    <xf numFmtId="0" fontId="22" fillId="0" borderId="0" xfId="50" applyFont="1" applyFill="1" applyBorder="1" applyAlignment="1">
      <alignment horizontal="center"/>
    </xf>
  </cellXfs>
  <cellStyles count="9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10" xfId="63"/>
    <cellStyle name="Comma 11" xfId="75"/>
    <cellStyle name="Comma 12" xfId="76"/>
    <cellStyle name="Comma 13" xfId="77"/>
    <cellStyle name="Comma 15" xfId="78"/>
    <cellStyle name="Comma 16" xfId="79"/>
    <cellStyle name="Comma 17" xfId="80"/>
    <cellStyle name="Comma 18" xfId="81"/>
    <cellStyle name="Comma 19" xfId="82"/>
    <cellStyle name="Comma 2" xfId="29"/>
    <cellStyle name="Comma 2 14" xfId="83"/>
    <cellStyle name="Comma 2 2" xfId="59"/>
    <cellStyle name="Comma 2 3" xfId="60"/>
    <cellStyle name="Comma 2 4" xfId="66"/>
    <cellStyle name="Comma 2 5" xfId="70"/>
    <cellStyle name="Comma 20" xfId="84"/>
    <cellStyle name="Comma 21" xfId="85"/>
    <cellStyle name="Comma 22" xfId="86"/>
    <cellStyle name="Comma 23" xfId="87"/>
    <cellStyle name="Comma 24" xfId="88"/>
    <cellStyle name="Comma 3" xfId="30"/>
    <cellStyle name="Comma 4" xfId="31"/>
    <cellStyle name="Comma 4 2" xfId="67"/>
    <cellStyle name="Comma 5" xfId="32"/>
    <cellStyle name="Comma 6" xfId="33"/>
    <cellStyle name="Comma 7" xfId="62"/>
    <cellStyle name="Comma 8" xfId="89"/>
    <cellStyle name="Comma 9" xfId="90"/>
    <cellStyle name="Currency 2" xfId="71"/>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Input" xfId="40" builtinId="20" customBuiltin="1"/>
    <cellStyle name="Linked Cell" xfId="41" builtinId="24" customBuiltin="1"/>
    <cellStyle name="Neutral" xfId="42" builtinId="28" customBuiltin="1"/>
    <cellStyle name="Normal" xfId="0" builtinId="0"/>
    <cellStyle name="Normal 17" xfId="91"/>
    <cellStyle name="Normal 2" xfId="43"/>
    <cellStyle name="Normal 2 14" xfId="92"/>
    <cellStyle name="Normal 2 2" xfId="65"/>
    <cellStyle name="Normal 2 3" xfId="74"/>
    <cellStyle name="Normal 3" xfId="73"/>
    <cellStyle name="Normal 4" xfId="61"/>
    <cellStyle name="Normal 4 2" xfId="72"/>
    <cellStyle name="Normal_budget 2004-05_2.6.04" xfId="44"/>
    <cellStyle name="Normal_budget 2004-05_2.6.04_1st supp. vol. II" xfId="45"/>
    <cellStyle name="Normal_budget 2004-05_2.6.04_1st supp.vol.III 2" xfId="46"/>
    <cellStyle name="Normal_budget 2004-05_2.6.04_2nd&amp;FinalSUppl08-0Web" xfId="47"/>
    <cellStyle name="Normal_BUDGET FOR  03-04" xfId="48"/>
    <cellStyle name="Normal_BUDGET FOR  03-04 10-02-03" xfId="68"/>
    <cellStyle name="Normal_BUDGET FOR  03-04..." xfId="49"/>
    <cellStyle name="Normal_BUDGET FOR  03-04_Dem2" xfId="93"/>
    <cellStyle name="Normal_budget for 03-04 2" xfId="50"/>
    <cellStyle name="Normal_BUDGET-2000" xfId="51"/>
    <cellStyle name="Normal_budgetDocNIC02-03" xfId="52"/>
    <cellStyle name="Normal_DEMAND17 2" xfId="53"/>
    <cellStyle name="Normal_DEMAND17_Dem7" xfId="94"/>
    <cellStyle name="Normal_DEMAND51 2" xfId="69"/>
    <cellStyle name="Note" xfId="54" builtinId="10" customBuiltin="1"/>
    <cellStyle name="Output" xfId="55" builtinId="21" customBuiltin="1"/>
    <cellStyle name="Percent 2" xfId="64"/>
    <cellStyle name="Title" xfId="56" builtinId="15" customBuiltin="1"/>
    <cellStyle name="Total" xfId="57" builtinId="25" customBuiltin="1"/>
    <cellStyle name="Warning Text" xfId="58"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12</xdr:col>
      <xdr:colOff>699405</xdr:colOff>
      <xdr:row>235</xdr:row>
      <xdr:rowOff>109806</xdr:rowOff>
    </xdr:from>
    <xdr:to>
      <xdr:col>14</xdr:col>
      <xdr:colOff>213629</xdr:colOff>
      <xdr:row>239</xdr:row>
      <xdr:rowOff>8469</xdr:rowOff>
    </xdr:to>
    <xdr:sp macro="" textlink="">
      <xdr:nvSpPr>
        <xdr:cNvPr id="2" name="Text Box 44" hidden="1">
          <a:extLst>
            <a:ext uri="{FF2B5EF4-FFF2-40B4-BE49-F238E27FC236}">
              <a16:creationId xmlns:a16="http://schemas.microsoft.com/office/drawing/2014/main" xmlns="" id="{00000000-0008-0000-0600-000002000000}"/>
            </a:ext>
          </a:extLst>
        </xdr:cNvPr>
        <xdr:cNvSpPr txBox="1">
          <a:spLocks noChangeArrowheads="1"/>
        </xdr:cNvSpPr>
      </xdr:nvSpPr>
      <xdr:spPr bwMode="auto">
        <a:xfrm>
          <a:off x="7648764" y="41210503"/>
          <a:ext cx="1202055" cy="53461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12</xdr:col>
      <xdr:colOff>699405</xdr:colOff>
      <xdr:row>252</xdr:row>
      <xdr:rowOff>166488</xdr:rowOff>
    </xdr:from>
    <xdr:to>
      <xdr:col>14</xdr:col>
      <xdr:colOff>213629</xdr:colOff>
      <xdr:row>256</xdr:row>
      <xdr:rowOff>146922</xdr:rowOff>
    </xdr:to>
    <xdr:sp macro="" textlink="">
      <xdr:nvSpPr>
        <xdr:cNvPr id="3" name="Text Box 46" hidden="1">
          <a:extLst>
            <a:ext uri="{FF2B5EF4-FFF2-40B4-BE49-F238E27FC236}">
              <a16:creationId xmlns:a16="http://schemas.microsoft.com/office/drawing/2014/main" xmlns="" id="{00000000-0008-0000-0600-000003000000}"/>
            </a:ext>
          </a:extLst>
        </xdr:cNvPr>
        <xdr:cNvSpPr txBox="1">
          <a:spLocks noChangeArrowheads="1"/>
        </xdr:cNvSpPr>
      </xdr:nvSpPr>
      <xdr:spPr bwMode="auto">
        <a:xfrm>
          <a:off x="7648764" y="44118299"/>
          <a:ext cx="1202055" cy="65679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14</xdr:col>
      <xdr:colOff>185054</xdr:colOff>
      <xdr:row>22</xdr:row>
      <xdr:rowOff>175515</xdr:rowOff>
    </xdr:from>
    <xdr:to>
      <xdr:col>15</xdr:col>
      <xdr:colOff>811801</xdr:colOff>
      <xdr:row>26</xdr:row>
      <xdr:rowOff>68544</xdr:rowOff>
    </xdr:to>
    <xdr:sp macro="" textlink="">
      <xdr:nvSpPr>
        <xdr:cNvPr id="4" name="Text Box 81" hidden="1">
          <a:extLst>
            <a:ext uri="{FF2B5EF4-FFF2-40B4-BE49-F238E27FC236}">
              <a16:creationId xmlns:a16="http://schemas.microsoft.com/office/drawing/2014/main" xmlns="" id="{00000000-0008-0000-0600-000004000000}"/>
            </a:ext>
          </a:extLst>
        </xdr:cNvPr>
        <xdr:cNvSpPr txBox="1">
          <a:spLocks noChangeArrowheads="1"/>
        </xdr:cNvSpPr>
      </xdr:nvSpPr>
      <xdr:spPr bwMode="auto">
        <a:xfrm>
          <a:off x="8822244" y="5450541"/>
          <a:ext cx="1430656" cy="74239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14</xdr:col>
      <xdr:colOff>185054</xdr:colOff>
      <xdr:row>37</xdr:row>
      <xdr:rowOff>45720</xdr:rowOff>
    </xdr:from>
    <xdr:to>
      <xdr:col>15</xdr:col>
      <xdr:colOff>811801</xdr:colOff>
      <xdr:row>40</xdr:row>
      <xdr:rowOff>111596</xdr:rowOff>
    </xdr:to>
    <xdr:sp macro="" textlink="">
      <xdr:nvSpPr>
        <xdr:cNvPr id="5" name="Text Box 83" hidden="1">
          <a:extLst>
            <a:ext uri="{FF2B5EF4-FFF2-40B4-BE49-F238E27FC236}">
              <a16:creationId xmlns:a16="http://schemas.microsoft.com/office/drawing/2014/main" xmlns="" id="{00000000-0008-0000-0600-000005000000}"/>
            </a:ext>
          </a:extLst>
        </xdr:cNvPr>
        <xdr:cNvSpPr txBox="1">
          <a:spLocks noChangeArrowheads="1"/>
        </xdr:cNvSpPr>
      </xdr:nvSpPr>
      <xdr:spPr bwMode="auto">
        <a:xfrm>
          <a:off x="8822244" y="7913034"/>
          <a:ext cx="1430656" cy="59167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14</xdr:col>
      <xdr:colOff>185054</xdr:colOff>
      <xdr:row>60</xdr:row>
      <xdr:rowOff>147049</xdr:rowOff>
    </xdr:from>
    <xdr:to>
      <xdr:col>15</xdr:col>
      <xdr:colOff>811801</xdr:colOff>
      <xdr:row>63</xdr:row>
      <xdr:rowOff>151206</xdr:rowOff>
    </xdr:to>
    <xdr:sp macro="" textlink="">
      <xdr:nvSpPr>
        <xdr:cNvPr id="6" name="Text Box 85" hidden="1">
          <a:extLst>
            <a:ext uri="{FF2B5EF4-FFF2-40B4-BE49-F238E27FC236}">
              <a16:creationId xmlns:a16="http://schemas.microsoft.com/office/drawing/2014/main" xmlns="" id="{00000000-0008-0000-0600-000006000000}"/>
            </a:ext>
          </a:extLst>
        </xdr:cNvPr>
        <xdr:cNvSpPr txBox="1">
          <a:spLocks noChangeArrowheads="1"/>
        </xdr:cNvSpPr>
      </xdr:nvSpPr>
      <xdr:spPr bwMode="auto">
        <a:xfrm>
          <a:off x="8822244" y="12055848"/>
          <a:ext cx="1430656" cy="51939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14</xdr:col>
      <xdr:colOff>185054</xdr:colOff>
      <xdr:row>71</xdr:row>
      <xdr:rowOff>17654</xdr:rowOff>
    </xdr:from>
    <xdr:to>
      <xdr:col>15</xdr:col>
      <xdr:colOff>811801</xdr:colOff>
      <xdr:row>76</xdr:row>
      <xdr:rowOff>153693</xdr:rowOff>
    </xdr:to>
    <xdr:sp macro="" textlink="">
      <xdr:nvSpPr>
        <xdr:cNvPr id="7" name="Text Box 86" hidden="1">
          <a:extLst>
            <a:ext uri="{FF2B5EF4-FFF2-40B4-BE49-F238E27FC236}">
              <a16:creationId xmlns:a16="http://schemas.microsoft.com/office/drawing/2014/main" xmlns="" id="{00000000-0008-0000-0600-000007000000}"/>
            </a:ext>
          </a:extLst>
        </xdr:cNvPr>
        <xdr:cNvSpPr txBox="1">
          <a:spLocks noChangeArrowheads="1"/>
        </xdr:cNvSpPr>
      </xdr:nvSpPr>
      <xdr:spPr bwMode="auto">
        <a:xfrm>
          <a:off x="8822244" y="13830299"/>
          <a:ext cx="1430656" cy="98948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14</xdr:col>
      <xdr:colOff>185054</xdr:colOff>
      <xdr:row>92</xdr:row>
      <xdr:rowOff>31943</xdr:rowOff>
    </xdr:from>
    <xdr:to>
      <xdr:col>15</xdr:col>
      <xdr:colOff>811801</xdr:colOff>
      <xdr:row>96</xdr:row>
      <xdr:rowOff>6291</xdr:rowOff>
    </xdr:to>
    <xdr:sp macro="" textlink="">
      <xdr:nvSpPr>
        <xdr:cNvPr id="8" name="Text Box 88" hidden="1">
          <a:extLst>
            <a:ext uri="{FF2B5EF4-FFF2-40B4-BE49-F238E27FC236}">
              <a16:creationId xmlns:a16="http://schemas.microsoft.com/office/drawing/2014/main" xmlns="" id="{00000000-0008-0000-0600-000008000000}"/>
            </a:ext>
          </a:extLst>
        </xdr:cNvPr>
        <xdr:cNvSpPr txBox="1">
          <a:spLocks noChangeArrowheads="1"/>
        </xdr:cNvSpPr>
      </xdr:nvSpPr>
      <xdr:spPr bwMode="auto">
        <a:xfrm>
          <a:off x="8822244" y="17151722"/>
          <a:ext cx="1430656" cy="676837"/>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14</xdr:col>
      <xdr:colOff>185054</xdr:colOff>
      <xdr:row>102</xdr:row>
      <xdr:rowOff>53150</xdr:rowOff>
    </xdr:from>
    <xdr:to>
      <xdr:col>15</xdr:col>
      <xdr:colOff>811801</xdr:colOff>
      <xdr:row>106</xdr:row>
      <xdr:rowOff>142788</xdr:rowOff>
    </xdr:to>
    <xdr:sp macro="" textlink="">
      <xdr:nvSpPr>
        <xdr:cNvPr id="9" name="Text Box 89" hidden="1">
          <a:extLst>
            <a:ext uri="{FF2B5EF4-FFF2-40B4-BE49-F238E27FC236}">
              <a16:creationId xmlns:a16="http://schemas.microsoft.com/office/drawing/2014/main" xmlns="" id="{00000000-0008-0000-0600-000009000000}"/>
            </a:ext>
          </a:extLst>
        </xdr:cNvPr>
        <xdr:cNvSpPr txBox="1">
          <a:spLocks noChangeArrowheads="1"/>
        </xdr:cNvSpPr>
      </xdr:nvSpPr>
      <xdr:spPr bwMode="auto">
        <a:xfrm>
          <a:off x="8822244" y="18721668"/>
          <a:ext cx="1430656" cy="72083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14</xdr:col>
      <xdr:colOff>185054</xdr:colOff>
      <xdr:row>146</xdr:row>
      <xdr:rowOff>84751</xdr:rowOff>
    </xdr:from>
    <xdr:to>
      <xdr:col>15</xdr:col>
      <xdr:colOff>811801</xdr:colOff>
      <xdr:row>150</xdr:row>
      <xdr:rowOff>26236</xdr:rowOff>
    </xdr:to>
    <xdr:sp macro="" textlink="">
      <xdr:nvSpPr>
        <xdr:cNvPr id="10" name="Text Box 90" hidden="1">
          <a:extLst>
            <a:ext uri="{FF2B5EF4-FFF2-40B4-BE49-F238E27FC236}">
              <a16:creationId xmlns:a16="http://schemas.microsoft.com/office/drawing/2014/main" xmlns="" id="{00000000-0008-0000-0600-00000A000000}"/>
            </a:ext>
          </a:extLst>
        </xdr:cNvPr>
        <xdr:cNvSpPr txBox="1">
          <a:spLocks noChangeArrowheads="1"/>
        </xdr:cNvSpPr>
      </xdr:nvSpPr>
      <xdr:spPr bwMode="auto">
        <a:xfrm>
          <a:off x="8822244" y="26066563"/>
          <a:ext cx="1430656" cy="65312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14</xdr:col>
      <xdr:colOff>185054</xdr:colOff>
      <xdr:row>155</xdr:row>
      <xdr:rowOff>77793</xdr:rowOff>
    </xdr:from>
    <xdr:to>
      <xdr:col>15</xdr:col>
      <xdr:colOff>811801</xdr:colOff>
      <xdr:row>159</xdr:row>
      <xdr:rowOff>90974</xdr:rowOff>
    </xdr:to>
    <xdr:sp macro="" textlink="">
      <xdr:nvSpPr>
        <xdr:cNvPr id="11" name="Text Box 91" hidden="1">
          <a:extLst>
            <a:ext uri="{FF2B5EF4-FFF2-40B4-BE49-F238E27FC236}">
              <a16:creationId xmlns:a16="http://schemas.microsoft.com/office/drawing/2014/main" xmlns="" id="{00000000-0008-0000-0600-00000B000000}"/>
            </a:ext>
          </a:extLst>
        </xdr:cNvPr>
        <xdr:cNvSpPr txBox="1">
          <a:spLocks noChangeArrowheads="1"/>
        </xdr:cNvSpPr>
      </xdr:nvSpPr>
      <xdr:spPr bwMode="auto">
        <a:xfrm>
          <a:off x="8822244" y="27582746"/>
          <a:ext cx="1430656" cy="70818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14</xdr:col>
      <xdr:colOff>185054</xdr:colOff>
      <xdr:row>162</xdr:row>
      <xdr:rowOff>53727</xdr:rowOff>
    </xdr:from>
    <xdr:to>
      <xdr:col>15</xdr:col>
      <xdr:colOff>811801</xdr:colOff>
      <xdr:row>166</xdr:row>
      <xdr:rowOff>163461</xdr:rowOff>
    </xdr:to>
    <xdr:sp macro="" textlink="">
      <xdr:nvSpPr>
        <xdr:cNvPr id="12" name="Text Box 92" hidden="1">
          <a:extLst>
            <a:ext uri="{FF2B5EF4-FFF2-40B4-BE49-F238E27FC236}">
              <a16:creationId xmlns:a16="http://schemas.microsoft.com/office/drawing/2014/main" xmlns="" id="{00000000-0008-0000-0600-00000C000000}"/>
            </a:ext>
          </a:extLst>
        </xdr:cNvPr>
        <xdr:cNvSpPr txBox="1">
          <a:spLocks noChangeArrowheads="1"/>
        </xdr:cNvSpPr>
      </xdr:nvSpPr>
      <xdr:spPr bwMode="auto">
        <a:xfrm>
          <a:off x="8822244" y="28758777"/>
          <a:ext cx="1430656" cy="796177"/>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498</xdr:row>
      <xdr:rowOff>23619</xdr:rowOff>
    </xdr:from>
    <xdr:to>
      <xdr:col>12</xdr:col>
      <xdr:colOff>65039</xdr:colOff>
      <xdr:row>505</xdr:row>
      <xdr:rowOff>8751</xdr:rowOff>
    </xdr:to>
    <xdr:sp macro="" textlink="">
      <xdr:nvSpPr>
        <xdr:cNvPr id="13" name="Text Box 177" hidden="1">
          <a:extLst>
            <a:ext uri="{FF2B5EF4-FFF2-40B4-BE49-F238E27FC236}">
              <a16:creationId xmlns:a16="http://schemas.microsoft.com/office/drawing/2014/main" xmlns="" id="{00000000-0008-0000-0600-00000D000000}"/>
            </a:ext>
          </a:extLst>
        </xdr:cNvPr>
        <xdr:cNvSpPr txBox="1">
          <a:spLocks noChangeArrowheads="1"/>
        </xdr:cNvSpPr>
      </xdr:nvSpPr>
      <xdr:spPr bwMode="auto">
        <a:xfrm>
          <a:off x="5835287" y="86173434"/>
          <a:ext cx="1194352" cy="113956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12</xdr:col>
      <xdr:colOff>36464</xdr:colOff>
      <xdr:row>498</xdr:row>
      <xdr:rowOff>23619</xdr:rowOff>
    </xdr:from>
    <xdr:to>
      <xdr:col>13</xdr:col>
      <xdr:colOff>402225</xdr:colOff>
      <xdr:row>505</xdr:row>
      <xdr:rowOff>8751</xdr:rowOff>
    </xdr:to>
    <xdr:sp macro="" textlink="">
      <xdr:nvSpPr>
        <xdr:cNvPr id="14" name="Text Box 179" hidden="1">
          <a:extLst>
            <a:ext uri="{FF2B5EF4-FFF2-40B4-BE49-F238E27FC236}">
              <a16:creationId xmlns:a16="http://schemas.microsoft.com/office/drawing/2014/main" xmlns="" id="{00000000-0008-0000-0600-00000E000000}"/>
            </a:ext>
          </a:extLst>
        </xdr:cNvPr>
        <xdr:cNvSpPr txBox="1">
          <a:spLocks noChangeArrowheads="1"/>
        </xdr:cNvSpPr>
      </xdr:nvSpPr>
      <xdr:spPr bwMode="auto">
        <a:xfrm>
          <a:off x="7001064" y="86173434"/>
          <a:ext cx="1213485" cy="113956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13</xdr:col>
      <xdr:colOff>383175</xdr:colOff>
      <xdr:row>498</xdr:row>
      <xdr:rowOff>23619</xdr:rowOff>
    </xdr:from>
    <xdr:to>
      <xdr:col>15</xdr:col>
      <xdr:colOff>99330</xdr:colOff>
      <xdr:row>505</xdr:row>
      <xdr:rowOff>8751</xdr:rowOff>
    </xdr:to>
    <xdr:sp macro="" textlink="">
      <xdr:nvSpPr>
        <xdr:cNvPr id="15" name="Text Box 180" hidden="1">
          <a:extLst>
            <a:ext uri="{FF2B5EF4-FFF2-40B4-BE49-F238E27FC236}">
              <a16:creationId xmlns:a16="http://schemas.microsoft.com/office/drawing/2014/main" xmlns="" id="{00000000-0008-0000-0600-00000F000000}"/>
            </a:ext>
          </a:extLst>
        </xdr:cNvPr>
        <xdr:cNvSpPr txBox="1">
          <a:spLocks noChangeArrowheads="1"/>
        </xdr:cNvSpPr>
      </xdr:nvSpPr>
      <xdr:spPr bwMode="auto">
        <a:xfrm>
          <a:off x="8195499" y="86173434"/>
          <a:ext cx="1388746" cy="113956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13</xdr:col>
      <xdr:colOff>383175</xdr:colOff>
      <xdr:row>501</xdr:row>
      <xdr:rowOff>63044</xdr:rowOff>
    </xdr:from>
    <xdr:to>
      <xdr:col>15</xdr:col>
      <xdr:colOff>135525</xdr:colOff>
      <xdr:row>501</xdr:row>
      <xdr:rowOff>63044</xdr:rowOff>
    </xdr:to>
    <xdr:sp macro="" textlink="">
      <xdr:nvSpPr>
        <xdr:cNvPr id="16" name="Text Box 181" hidden="1">
          <a:extLst>
            <a:ext uri="{FF2B5EF4-FFF2-40B4-BE49-F238E27FC236}">
              <a16:creationId xmlns:a16="http://schemas.microsoft.com/office/drawing/2014/main" xmlns="" id="{00000000-0008-0000-0600-000010000000}"/>
            </a:ext>
          </a:extLst>
        </xdr:cNvPr>
        <xdr:cNvSpPr txBox="1">
          <a:spLocks noChangeArrowheads="1"/>
        </xdr:cNvSpPr>
      </xdr:nvSpPr>
      <xdr:spPr bwMode="auto">
        <a:xfrm>
          <a:off x="8195499" y="86993077"/>
          <a:ext cx="1424941" cy="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526</xdr:row>
      <xdr:rowOff>17019</xdr:rowOff>
    </xdr:from>
    <xdr:to>
      <xdr:col>12</xdr:col>
      <xdr:colOff>65039</xdr:colOff>
      <xdr:row>533</xdr:row>
      <xdr:rowOff>165024</xdr:rowOff>
    </xdr:to>
    <xdr:sp macro="" textlink="">
      <xdr:nvSpPr>
        <xdr:cNvPr id="17" name="Text Box 182" hidden="1">
          <a:extLst>
            <a:ext uri="{FF2B5EF4-FFF2-40B4-BE49-F238E27FC236}">
              <a16:creationId xmlns:a16="http://schemas.microsoft.com/office/drawing/2014/main" xmlns="" id="{00000000-0008-0000-0600-000011000000}"/>
            </a:ext>
          </a:extLst>
        </xdr:cNvPr>
        <xdr:cNvSpPr txBox="1">
          <a:spLocks noChangeArrowheads="1"/>
        </xdr:cNvSpPr>
      </xdr:nvSpPr>
      <xdr:spPr bwMode="auto">
        <a:xfrm>
          <a:off x="5835287" y="90066745"/>
          <a:ext cx="1194352" cy="126999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12</xdr:col>
      <xdr:colOff>36464</xdr:colOff>
      <xdr:row>526</xdr:row>
      <xdr:rowOff>17019</xdr:rowOff>
    </xdr:from>
    <xdr:to>
      <xdr:col>13</xdr:col>
      <xdr:colOff>402225</xdr:colOff>
      <xdr:row>533</xdr:row>
      <xdr:rowOff>165024</xdr:rowOff>
    </xdr:to>
    <xdr:sp macro="" textlink="">
      <xdr:nvSpPr>
        <xdr:cNvPr id="18" name="Text Box 183" hidden="1">
          <a:extLst>
            <a:ext uri="{FF2B5EF4-FFF2-40B4-BE49-F238E27FC236}">
              <a16:creationId xmlns:a16="http://schemas.microsoft.com/office/drawing/2014/main" xmlns="" id="{00000000-0008-0000-0600-000012000000}"/>
            </a:ext>
          </a:extLst>
        </xdr:cNvPr>
        <xdr:cNvSpPr txBox="1">
          <a:spLocks noChangeArrowheads="1"/>
        </xdr:cNvSpPr>
      </xdr:nvSpPr>
      <xdr:spPr bwMode="auto">
        <a:xfrm>
          <a:off x="7001064" y="90066745"/>
          <a:ext cx="1213485" cy="126999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13</xdr:col>
      <xdr:colOff>383175</xdr:colOff>
      <xdr:row>526</xdr:row>
      <xdr:rowOff>17019</xdr:rowOff>
    </xdr:from>
    <xdr:to>
      <xdr:col>15</xdr:col>
      <xdr:colOff>99330</xdr:colOff>
      <xdr:row>533</xdr:row>
      <xdr:rowOff>165024</xdr:rowOff>
    </xdr:to>
    <xdr:sp macro="" textlink="">
      <xdr:nvSpPr>
        <xdr:cNvPr id="19" name="Text Box 184" hidden="1">
          <a:extLst>
            <a:ext uri="{FF2B5EF4-FFF2-40B4-BE49-F238E27FC236}">
              <a16:creationId xmlns:a16="http://schemas.microsoft.com/office/drawing/2014/main" xmlns="" id="{00000000-0008-0000-0600-000013000000}"/>
            </a:ext>
          </a:extLst>
        </xdr:cNvPr>
        <xdr:cNvSpPr txBox="1">
          <a:spLocks noChangeArrowheads="1"/>
        </xdr:cNvSpPr>
      </xdr:nvSpPr>
      <xdr:spPr bwMode="auto">
        <a:xfrm>
          <a:off x="8195499" y="90066745"/>
          <a:ext cx="1388746" cy="126999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534</xdr:row>
      <xdr:rowOff>164342</xdr:rowOff>
    </xdr:from>
    <xdr:to>
      <xdr:col>12</xdr:col>
      <xdr:colOff>65039</xdr:colOff>
      <xdr:row>544</xdr:row>
      <xdr:rowOff>94520</xdr:rowOff>
    </xdr:to>
    <xdr:sp macro="" textlink="">
      <xdr:nvSpPr>
        <xdr:cNvPr id="20" name="Text Box 185" hidden="1">
          <a:extLst>
            <a:ext uri="{FF2B5EF4-FFF2-40B4-BE49-F238E27FC236}">
              <a16:creationId xmlns:a16="http://schemas.microsoft.com/office/drawing/2014/main" xmlns="" id="{00000000-0008-0000-0600-000014000000}"/>
            </a:ext>
          </a:extLst>
        </xdr:cNvPr>
        <xdr:cNvSpPr txBox="1">
          <a:spLocks noChangeArrowheads="1"/>
        </xdr:cNvSpPr>
      </xdr:nvSpPr>
      <xdr:spPr bwMode="auto">
        <a:xfrm>
          <a:off x="5835287" y="91508474"/>
          <a:ext cx="1194352" cy="16116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12</xdr:col>
      <xdr:colOff>36464</xdr:colOff>
      <xdr:row>534</xdr:row>
      <xdr:rowOff>164342</xdr:rowOff>
    </xdr:from>
    <xdr:to>
      <xdr:col>13</xdr:col>
      <xdr:colOff>402225</xdr:colOff>
      <xdr:row>544</xdr:row>
      <xdr:rowOff>94520</xdr:rowOff>
    </xdr:to>
    <xdr:sp macro="" textlink="">
      <xdr:nvSpPr>
        <xdr:cNvPr id="21" name="Text Box 186" hidden="1">
          <a:extLst>
            <a:ext uri="{FF2B5EF4-FFF2-40B4-BE49-F238E27FC236}">
              <a16:creationId xmlns:a16="http://schemas.microsoft.com/office/drawing/2014/main" xmlns="" id="{00000000-0008-0000-0600-000015000000}"/>
            </a:ext>
          </a:extLst>
        </xdr:cNvPr>
        <xdr:cNvSpPr txBox="1">
          <a:spLocks noChangeArrowheads="1"/>
        </xdr:cNvSpPr>
      </xdr:nvSpPr>
      <xdr:spPr bwMode="auto">
        <a:xfrm>
          <a:off x="7001064" y="91508474"/>
          <a:ext cx="1213485" cy="16116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13</xdr:col>
      <xdr:colOff>383175</xdr:colOff>
      <xdr:row>534</xdr:row>
      <xdr:rowOff>164342</xdr:rowOff>
    </xdr:from>
    <xdr:to>
      <xdr:col>15</xdr:col>
      <xdr:colOff>135525</xdr:colOff>
      <xdr:row>544</xdr:row>
      <xdr:rowOff>94520</xdr:rowOff>
    </xdr:to>
    <xdr:sp macro="" textlink="">
      <xdr:nvSpPr>
        <xdr:cNvPr id="22" name="Text Box 187" hidden="1">
          <a:extLst>
            <a:ext uri="{FF2B5EF4-FFF2-40B4-BE49-F238E27FC236}">
              <a16:creationId xmlns:a16="http://schemas.microsoft.com/office/drawing/2014/main" xmlns="" id="{00000000-0008-0000-0600-000016000000}"/>
            </a:ext>
          </a:extLst>
        </xdr:cNvPr>
        <xdr:cNvSpPr txBox="1">
          <a:spLocks noChangeArrowheads="1"/>
        </xdr:cNvSpPr>
      </xdr:nvSpPr>
      <xdr:spPr bwMode="auto">
        <a:xfrm>
          <a:off x="8195499" y="91508474"/>
          <a:ext cx="1424941" cy="16116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552</xdr:row>
      <xdr:rowOff>60517</xdr:rowOff>
    </xdr:from>
    <xdr:to>
      <xdr:col>12</xdr:col>
      <xdr:colOff>65039</xdr:colOff>
      <xdr:row>555</xdr:row>
      <xdr:rowOff>165452</xdr:rowOff>
    </xdr:to>
    <xdr:sp macro="" textlink="">
      <xdr:nvSpPr>
        <xdr:cNvPr id="23" name="Text Box 188" hidden="1">
          <a:extLst>
            <a:ext uri="{FF2B5EF4-FFF2-40B4-BE49-F238E27FC236}">
              <a16:creationId xmlns:a16="http://schemas.microsoft.com/office/drawing/2014/main" xmlns="" id="{00000000-0008-0000-0600-000017000000}"/>
            </a:ext>
          </a:extLst>
        </xdr:cNvPr>
        <xdr:cNvSpPr txBox="1">
          <a:spLocks noChangeArrowheads="1"/>
        </xdr:cNvSpPr>
      </xdr:nvSpPr>
      <xdr:spPr bwMode="auto">
        <a:xfrm>
          <a:off x="5835287" y="94446237"/>
          <a:ext cx="1194352" cy="63267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12</xdr:col>
      <xdr:colOff>36464</xdr:colOff>
      <xdr:row>552</xdr:row>
      <xdr:rowOff>60517</xdr:rowOff>
    </xdr:from>
    <xdr:to>
      <xdr:col>13</xdr:col>
      <xdr:colOff>402225</xdr:colOff>
      <xdr:row>555</xdr:row>
      <xdr:rowOff>165452</xdr:rowOff>
    </xdr:to>
    <xdr:sp macro="" textlink="">
      <xdr:nvSpPr>
        <xdr:cNvPr id="24" name="Text Box 189" hidden="1">
          <a:extLst>
            <a:ext uri="{FF2B5EF4-FFF2-40B4-BE49-F238E27FC236}">
              <a16:creationId xmlns:a16="http://schemas.microsoft.com/office/drawing/2014/main" xmlns="" id="{00000000-0008-0000-0600-000018000000}"/>
            </a:ext>
          </a:extLst>
        </xdr:cNvPr>
        <xdr:cNvSpPr txBox="1">
          <a:spLocks noChangeArrowheads="1"/>
        </xdr:cNvSpPr>
      </xdr:nvSpPr>
      <xdr:spPr bwMode="auto">
        <a:xfrm>
          <a:off x="7001064" y="94446237"/>
          <a:ext cx="1213485" cy="63267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13</xdr:col>
      <xdr:colOff>383175</xdr:colOff>
      <xdr:row>552</xdr:row>
      <xdr:rowOff>60517</xdr:rowOff>
    </xdr:from>
    <xdr:to>
      <xdr:col>15</xdr:col>
      <xdr:colOff>99330</xdr:colOff>
      <xdr:row>555</xdr:row>
      <xdr:rowOff>165452</xdr:rowOff>
    </xdr:to>
    <xdr:sp macro="" textlink="">
      <xdr:nvSpPr>
        <xdr:cNvPr id="25" name="Text Box 190" hidden="1">
          <a:extLst>
            <a:ext uri="{FF2B5EF4-FFF2-40B4-BE49-F238E27FC236}">
              <a16:creationId xmlns:a16="http://schemas.microsoft.com/office/drawing/2014/main" xmlns="" id="{00000000-0008-0000-0600-000019000000}"/>
            </a:ext>
          </a:extLst>
        </xdr:cNvPr>
        <xdr:cNvSpPr txBox="1">
          <a:spLocks noChangeArrowheads="1"/>
        </xdr:cNvSpPr>
      </xdr:nvSpPr>
      <xdr:spPr bwMode="auto">
        <a:xfrm>
          <a:off x="8195499" y="94446237"/>
          <a:ext cx="1388746" cy="63267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18</xdr:row>
      <xdr:rowOff>17424</xdr:rowOff>
    </xdr:from>
    <xdr:to>
      <xdr:col>12</xdr:col>
      <xdr:colOff>160289</xdr:colOff>
      <xdr:row>19</xdr:row>
      <xdr:rowOff>318358</xdr:rowOff>
    </xdr:to>
    <xdr:sp macro="" textlink="">
      <xdr:nvSpPr>
        <xdr:cNvPr id="26" name="Text Box 267" hidden="1">
          <a:extLst>
            <a:ext uri="{FF2B5EF4-FFF2-40B4-BE49-F238E27FC236}">
              <a16:creationId xmlns:a16="http://schemas.microsoft.com/office/drawing/2014/main" xmlns="" id="{00000000-0008-0000-0600-00001A000000}"/>
            </a:ext>
          </a:extLst>
        </xdr:cNvPr>
        <xdr:cNvSpPr txBox="1">
          <a:spLocks noChangeArrowheads="1"/>
        </xdr:cNvSpPr>
      </xdr:nvSpPr>
      <xdr:spPr bwMode="auto">
        <a:xfrm>
          <a:off x="5835287" y="3658818"/>
          <a:ext cx="1289602" cy="6543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22</xdr:row>
      <xdr:rowOff>175515</xdr:rowOff>
    </xdr:from>
    <xdr:to>
      <xdr:col>12</xdr:col>
      <xdr:colOff>160289</xdr:colOff>
      <xdr:row>26</xdr:row>
      <xdr:rowOff>68544</xdr:rowOff>
    </xdr:to>
    <xdr:sp macro="" textlink="">
      <xdr:nvSpPr>
        <xdr:cNvPr id="27" name="Text Box 268" hidden="1">
          <a:extLst>
            <a:ext uri="{FF2B5EF4-FFF2-40B4-BE49-F238E27FC236}">
              <a16:creationId xmlns:a16="http://schemas.microsoft.com/office/drawing/2014/main" xmlns="" id="{00000000-0008-0000-0600-00001B000000}"/>
            </a:ext>
          </a:extLst>
        </xdr:cNvPr>
        <xdr:cNvSpPr txBox="1">
          <a:spLocks noChangeArrowheads="1"/>
        </xdr:cNvSpPr>
      </xdr:nvSpPr>
      <xdr:spPr bwMode="auto">
        <a:xfrm>
          <a:off x="5835287" y="5450541"/>
          <a:ext cx="1289602" cy="74239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31</xdr:row>
      <xdr:rowOff>116205</xdr:rowOff>
    </xdr:from>
    <xdr:to>
      <xdr:col>12</xdr:col>
      <xdr:colOff>160289</xdr:colOff>
      <xdr:row>37</xdr:row>
      <xdr:rowOff>45720</xdr:rowOff>
    </xdr:to>
    <xdr:sp macro="" textlink="">
      <xdr:nvSpPr>
        <xdr:cNvPr id="28" name="Text Box 269" hidden="1">
          <a:extLst>
            <a:ext uri="{FF2B5EF4-FFF2-40B4-BE49-F238E27FC236}">
              <a16:creationId xmlns:a16="http://schemas.microsoft.com/office/drawing/2014/main" xmlns="" id="{00000000-0008-0000-0600-00001C000000}"/>
            </a:ext>
          </a:extLst>
        </xdr:cNvPr>
        <xdr:cNvSpPr txBox="1">
          <a:spLocks noChangeArrowheads="1"/>
        </xdr:cNvSpPr>
      </xdr:nvSpPr>
      <xdr:spPr bwMode="auto">
        <a:xfrm>
          <a:off x="5835287" y="6952690"/>
          <a:ext cx="1289602" cy="96034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37</xdr:row>
      <xdr:rowOff>45720</xdr:rowOff>
    </xdr:from>
    <xdr:to>
      <xdr:col>12</xdr:col>
      <xdr:colOff>160289</xdr:colOff>
      <xdr:row>40</xdr:row>
      <xdr:rowOff>111596</xdr:rowOff>
    </xdr:to>
    <xdr:sp macro="" textlink="">
      <xdr:nvSpPr>
        <xdr:cNvPr id="29" name="Text Box 270" hidden="1">
          <a:extLst>
            <a:ext uri="{FF2B5EF4-FFF2-40B4-BE49-F238E27FC236}">
              <a16:creationId xmlns:a16="http://schemas.microsoft.com/office/drawing/2014/main" xmlns="" id="{00000000-0008-0000-0600-00001D000000}"/>
            </a:ext>
          </a:extLst>
        </xdr:cNvPr>
        <xdr:cNvSpPr txBox="1">
          <a:spLocks noChangeArrowheads="1"/>
        </xdr:cNvSpPr>
      </xdr:nvSpPr>
      <xdr:spPr bwMode="auto">
        <a:xfrm>
          <a:off x="5835287" y="7913034"/>
          <a:ext cx="1289602" cy="59167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47</xdr:row>
      <xdr:rowOff>34709</xdr:rowOff>
    </xdr:from>
    <xdr:to>
      <xdr:col>12</xdr:col>
      <xdr:colOff>160289</xdr:colOff>
      <xdr:row>49</xdr:row>
      <xdr:rowOff>36502</xdr:rowOff>
    </xdr:to>
    <xdr:sp macro="" textlink="">
      <xdr:nvSpPr>
        <xdr:cNvPr id="30" name="Text Box 271" hidden="1">
          <a:extLst>
            <a:ext uri="{FF2B5EF4-FFF2-40B4-BE49-F238E27FC236}">
              <a16:creationId xmlns:a16="http://schemas.microsoft.com/office/drawing/2014/main" xmlns="" id="{00000000-0008-0000-0600-00001E000000}"/>
            </a:ext>
          </a:extLst>
        </xdr:cNvPr>
        <xdr:cNvSpPr txBox="1">
          <a:spLocks noChangeArrowheads="1"/>
        </xdr:cNvSpPr>
      </xdr:nvSpPr>
      <xdr:spPr bwMode="auto">
        <a:xfrm>
          <a:off x="5835287" y="9626974"/>
          <a:ext cx="1289602" cy="34850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60</xdr:row>
      <xdr:rowOff>147049</xdr:rowOff>
    </xdr:from>
    <xdr:to>
      <xdr:col>12</xdr:col>
      <xdr:colOff>160289</xdr:colOff>
      <xdr:row>63</xdr:row>
      <xdr:rowOff>151206</xdr:rowOff>
    </xdr:to>
    <xdr:sp macro="" textlink="">
      <xdr:nvSpPr>
        <xdr:cNvPr id="31" name="Text Box 272" hidden="1">
          <a:extLst>
            <a:ext uri="{FF2B5EF4-FFF2-40B4-BE49-F238E27FC236}">
              <a16:creationId xmlns:a16="http://schemas.microsoft.com/office/drawing/2014/main" xmlns="" id="{00000000-0008-0000-0600-00001F000000}"/>
            </a:ext>
          </a:extLst>
        </xdr:cNvPr>
        <xdr:cNvSpPr txBox="1">
          <a:spLocks noChangeArrowheads="1"/>
        </xdr:cNvSpPr>
      </xdr:nvSpPr>
      <xdr:spPr bwMode="auto">
        <a:xfrm>
          <a:off x="5835287" y="12055848"/>
          <a:ext cx="1289602" cy="51939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60</xdr:row>
      <xdr:rowOff>147049</xdr:rowOff>
    </xdr:from>
    <xdr:to>
      <xdr:col>12</xdr:col>
      <xdr:colOff>160289</xdr:colOff>
      <xdr:row>63</xdr:row>
      <xdr:rowOff>151206</xdr:rowOff>
    </xdr:to>
    <xdr:sp macro="" textlink="">
      <xdr:nvSpPr>
        <xdr:cNvPr id="32" name="Text Box 273" hidden="1">
          <a:extLst>
            <a:ext uri="{FF2B5EF4-FFF2-40B4-BE49-F238E27FC236}">
              <a16:creationId xmlns:a16="http://schemas.microsoft.com/office/drawing/2014/main" xmlns="" id="{00000000-0008-0000-0600-000020000000}"/>
            </a:ext>
          </a:extLst>
        </xdr:cNvPr>
        <xdr:cNvSpPr txBox="1">
          <a:spLocks noChangeArrowheads="1"/>
        </xdr:cNvSpPr>
      </xdr:nvSpPr>
      <xdr:spPr bwMode="auto">
        <a:xfrm>
          <a:off x="5835287" y="12055848"/>
          <a:ext cx="1289602" cy="51939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72</xdr:row>
      <xdr:rowOff>158848</xdr:rowOff>
    </xdr:from>
    <xdr:to>
      <xdr:col>12</xdr:col>
      <xdr:colOff>160289</xdr:colOff>
      <xdr:row>76</xdr:row>
      <xdr:rowOff>153693</xdr:rowOff>
    </xdr:to>
    <xdr:sp macro="" textlink="">
      <xdr:nvSpPr>
        <xdr:cNvPr id="33" name="Text Box 274" hidden="1">
          <a:extLst>
            <a:ext uri="{FF2B5EF4-FFF2-40B4-BE49-F238E27FC236}">
              <a16:creationId xmlns:a16="http://schemas.microsoft.com/office/drawing/2014/main" xmlns="" id="{00000000-0008-0000-0600-000021000000}"/>
            </a:ext>
          </a:extLst>
        </xdr:cNvPr>
        <xdr:cNvSpPr txBox="1">
          <a:spLocks noChangeArrowheads="1"/>
        </xdr:cNvSpPr>
      </xdr:nvSpPr>
      <xdr:spPr bwMode="auto">
        <a:xfrm>
          <a:off x="5835287" y="14342968"/>
          <a:ext cx="1289602" cy="47681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154</xdr:row>
      <xdr:rowOff>66147</xdr:rowOff>
    </xdr:from>
    <xdr:to>
      <xdr:col>12</xdr:col>
      <xdr:colOff>160289</xdr:colOff>
      <xdr:row>154</xdr:row>
      <xdr:rowOff>66147</xdr:rowOff>
    </xdr:to>
    <xdr:sp macro="" textlink="">
      <xdr:nvSpPr>
        <xdr:cNvPr id="34" name="Text Box 275" hidden="1">
          <a:extLst>
            <a:ext uri="{FF2B5EF4-FFF2-40B4-BE49-F238E27FC236}">
              <a16:creationId xmlns:a16="http://schemas.microsoft.com/office/drawing/2014/main" xmlns="" id="{00000000-0008-0000-0600-000022000000}"/>
            </a:ext>
          </a:extLst>
        </xdr:cNvPr>
        <xdr:cNvSpPr txBox="1">
          <a:spLocks noChangeArrowheads="1"/>
        </xdr:cNvSpPr>
      </xdr:nvSpPr>
      <xdr:spPr bwMode="auto">
        <a:xfrm>
          <a:off x="5835287" y="27404131"/>
          <a:ext cx="1289602" cy="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92</xdr:row>
      <xdr:rowOff>139993</xdr:rowOff>
    </xdr:from>
    <xdr:to>
      <xdr:col>12</xdr:col>
      <xdr:colOff>160289</xdr:colOff>
      <xdr:row>99</xdr:row>
      <xdr:rowOff>51115</xdr:rowOff>
    </xdr:to>
    <xdr:sp macro="" textlink="">
      <xdr:nvSpPr>
        <xdr:cNvPr id="35" name="Text Box 276" hidden="1">
          <a:extLst>
            <a:ext uri="{FF2B5EF4-FFF2-40B4-BE49-F238E27FC236}">
              <a16:creationId xmlns:a16="http://schemas.microsoft.com/office/drawing/2014/main" xmlns="" id="{00000000-0008-0000-0600-000023000000}"/>
            </a:ext>
          </a:extLst>
        </xdr:cNvPr>
        <xdr:cNvSpPr txBox="1">
          <a:spLocks noChangeArrowheads="1"/>
        </xdr:cNvSpPr>
      </xdr:nvSpPr>
      <xdr:spPr bwMode="auto">
        <a:xfrm>
          <a:off x="5835287" y="17237448"/>
          <a:ext cx="1289602" cy="96931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104</xdr:row>
      <xdr:rowOff>91230</xdr:rowOff>
    </xdr:from>
    <xdr:to>
      <xdr:col>12</xdr:col>
      <xdr:colOff>160289</xdr:colOff>
      <xdr:row>109</xdr:row>
      <xdr:rowOff>92318</xdr:rowOff>
    </xdr:to>
    <xdr:sp macro="" textlink="">
      <xdr:nvSpPr>
        <xdr:cNvPr id="36" name="Text Box 277" hidden="1">
          <a:extLst>
            <a:ext uri="{FF2B5EF4-FFF2-40B4-BE49-F238E27FC236}">
              <a16:creationId xmlns:a16="http://schemas.microsoft.com/office/drawing/2014/main" xmlns="" id="{00000000-0008-0000-0600-000024000000}"/>
            </a:ext>
          </a:extLst>
        </xdr:cNvPr>
        <xdr:cNvSpPr txBox="1">
          <a:spLocks noChangeArrowheads="1"/>
        </xdr:cNvSpPr>
      </xdr:nvSpPr>
      <xdr:spPr bwMode="auto">
        <a:xfrm>
          <a:off x="5835287" y="19063447"/>
          <a:ext cx="1289602" cy="85444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149</xdr:row>
      <xdr:rowOff>31282</xdr:rowOff>
    </xdr:from>
    <xdr:to>
      <xdr:col>12</xdr:col>
      <xdr:colOff>160289</xdr:colOff>
      <xdr:row>153</xdr:row>
      <xdr:rowOff>43467</xdr:rowOff>
    </xdr:to>
    <xdr:sp macro="" textlink="">
      <xdr:nvSpPr>
        <xdr:cNvPr id="37" name="Text Box 278" hidden="1">
          <a:extLst>
            <a:ext uri="{FF2B5EF4-FFF2-40B4-BE49-F238E27FC236}">
              <a16:creationId xmlns:a16="http://schemas.microsoft.com/office/drawing/2014/main" xmlns="" id="{00000000-0008-0000-0600-000025000000}"/>
            </a:ext>
          </a:extLst>
        </xdr:cNvPr>
        <xdr:cNvSpPr txBox="1">
          <a:spLocks noChangeArrowheads="1"/>
        </xdr:cNvSpPr>
      </xdr:nvSpPr>
      <xdr:spPr bwMode="auto">
        <a:xfrm>
          <a:off x="5835287" y="26553363"/>
          <a:ext cx="1289602" cy="67861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157</xdr:row>
      <xdr:rowOff>143629</xdr:rowOff>
    </xdr:from>
    <xdr:to>
      <xdr:col>12</xdr:col>
      <xdr:colOff>160289</xdr:colOff>
      <xdr:row>162</xdr:row>
      <xdr:rowOff>6709</xdr:rowOff>
    </xdr:to>
    <xdr:sp macro="" textlink="">
      <xdr:nvSpPr>
        <xdr:cNvPr id="38" name="Text Box 279" hidden="1">
          <a:extLst>
            <a:ext uri="{FF2B5EF4-FFF2-40B4-BE49-F238E27FC236}">
              <a16:creationId xmlns:a16="http://schemas.microsoft.com/office/drawing/2014/main" xmlns="" id="{00000000-0008-0000-0600-000026000000}"/>
            </a:ext>
          </a:extLst>
        </xdr:cNvPr>
        <xdr:cNvSpPr txBox="1">
          <a:spLocks noChangeArrowheads="1"/>
        </xdr:cNvSpPr>
      </xdr:nvSpPr>
      <xdr:spPr bwMode="auto">
        <a:xfrm>
          <a:off x="5835287" y="28005516"/>
          <a:ext cx="1289602" cy="70348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165</xdr:row>
      <xdr:rowOff>54241</xdr:rowOff>
    </xdr:from>
    <xdr:to>
      <xdr:col>12</xdr:col>
      <xdr:colOff>160289</xdr:colOff>
      <xdr:row>169</xdr:row>
      <xdr:rowOff>128790</xdr:rowOff>
    </xdr:to>
    <xdr:sp macro="" textlink="">
      <xdr:nvSpPr>
        <xdr:cNvPr id="39" name="Text Box 280" hidden="1">
          <a:extLst>
            <a:ext uri="{FF2B5EF4-FFF2-40B4-BE49-F238E27FC236}">
              <a16:creationId xmlns:a16="http://schemas.microsoft.com/office/drawing/2014/main" xmlns="" id="{00000000-0008-0000-0600-000027000000}"/>
            </a:ext>
          </a:extLst>
        </xdr:cNvPr>
        <xdr:cNvSpPr txBox="1">
          <a:spLocks noChangeArrowheads="1"/>
        </xdr:cNvSpPr>
      </xdr:nvSpPr>
      <xdr:spPr bwMode="auto">
        <a:xfrm>
          <a:off x="5835287" y="29277209"/>
          <a:ext cx="1289602" cy="75007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175</xdr:row>
      <xdr:rowOff>41601</xdr:rowOff>
    </xdr:from>
    <xdr:to>
      <xdr:col>12</xdr:col>
      <xdr:colOff>160289</xdr:colOff>
      <xdr:row>179</xdr:row>
      <xdr:rowOff>128448</xdr:rowOff>
    </xdr:to>
    <xdr:sp macro="" textlink="">
      <xdr:nvSpPr>
        <xdr:cNvPr id="40" name="Text Box 281" hidden="1">
          <a:extLst>
            <a:ext uri="{FF2B5EF4-FFF2-40B4-BE49-F238E27FC236}">
              <a16:creationId xmlns:a16="http://schemas.microsoft.com/office/drawing/2014/main" xmlns="" id="{00000000-0008-0000-0600-000028000000}"/>
            </a:ext>
          </a:extLst>
        </xdr:cNvPr>
        <xdr:cNvSpPr txBox="1">
          <a:spLocks noChangeArrowheads="1"/>
        </xdr:cNvSpPr>
      </xdr:nvSpPr>
      <xdr:spPr bwMode="auto">
        <a:xfrm>
          <a:off x="5835287" y="30904587"/>
          <a:ext cx="1289602" cy="76921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182</xdr:row>
      <xdr:rowOff>39245</xdr:rowOff>
    </xdr:from>
    <xdr:to>
      <xdr:col>12</xdr:col>
      <xdr:colOff>160289</xdr:colOff>
      <xdr:row>185</xdr:row>
      <xdr:rowOff>41624</xdr:rowOff>
    </xdr:to>
    <xdr:sp macro="" textlink="">
      <xdr:nvSpPr>
        <xdr:cNvPr id="41" name="Text Box 282" hidden="1">
          <a:extLst>
            <a:ext uri="{FF2B5EF4-FFF2-40B4-BE49-F238E27FC236}">
              <a16:creationId xmlns:a16="http://schemas.microsoft.com/office/drawing/2014/main" xmlns="" id="{00000000-0008-0000-0600-000029000000}"/>
            </a:ext>
          </a:extLst>
        </xdr:cNvPr>
        <xdr:cNvSpPr txBox="1">
          <a:spLocks noChangeArrowheads="1"/>
        </xdr:cNvSpPr>
      </xdr:nvSpPr>
      <xdr:spPr bwMode="auto">
        <a:xfrm>
          <a:off x="5835287" y="32060846"/>
          <a:ext cx="1289602" cy="51863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200</xdr:row>
      <xdr:rowOff>114959</xdr:rowOff>
    </xdr:from>
    <xdr:to>
      <xdr:col>12</xdr:col>
      <xdr:colOff>160289</xdr:colOff>
      <xdr:row>204</xdr:row>
      <xdr:rowOff>134918</xdr:rowOff>
    </xdr:to>
    <xdr:sp macro="" textlink="">
      <xdr:nvSpPr>
        <xdr:cNvPr id="42" name="Text Box 283" hidden="1">
          <a:extLst>
            <a:ext uri="{FF2B5EF4-FFF2-40B4-BE49-F238E27FC236}">
              <a16:creationId xmlns:a16="http://schemas.microsoft.com/office/drawing/2014/main" xmlns="" id="{00000000-0008-0000-0600-00002A000000}"/>
            </a:ext>
          </a:extLst>
        </xdr:cNvPr>
        <xdr:cNvSpPr txBox="1">
          <a:spLocks noChangeArrowheads="1"/>
        </xdr:cNvSpPr>
      </xdr:nvSpPr>
      <xdr:spPr bwMode="auto">
        <a:xfrm>
          <a:off x="5835287" y="35240342"/>
          <a:ext cx="1289602" cy="70500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214</xdr:row>
      <xdr:rowOff>3519</xdr:rowOff>
    </xdr:from>
    <xdr:to>
      <xdr:col>12</xdr:col>
      <xdr:colOff>160289</xdr:colOff>
      <xdr:row>221</xdr:row>
      <xdr:rowOff>24424</xdr:rowOff>
    </xdr:to>
    <xdr:sp macro="" textlink="">
      <xdr:nvSpPr>
        <xdr:cNvPr id="43" name="Text Box 284" hidden="1">
          <a:extLst>
            <a:ext uri="{FF2B5EF4-FFF2-40B4-BE49-F238E27FC236}">
              <a16:creationId xmlns:a16="http://schemas.microsoft.com/office/drawing/2014/main" xmlns="" id="{00000000-0008-0000-0600-00002B000000}"/>
            </a:ext>
          </a:extLst>
        </xdr:cNvPr>
        <xdr:cNvSpPr txBox="1">
          <a:spLocks noChangeArrowheads="1"/>
        </xdr:cNvSpPr>
      </xdr:nvSpPr>
      <xdr:spPr bwMode="auto">
        <a:xfrm>
          <a:off x="5835287" y="37484127"/>
          <a:ext cx="1289602" cy="123699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231</xdr:row>
      <xdr:rowOff>1508</xdr:rowOff>
    </xdr:from>
    <xdr:to>
      <xdr:col>12</xdr:col>
      <xdr:colOff>160289</xdr:colOff>
      <xdr:row>235</xdr:row>
      <xdr:rowOff>109806</xdr:rowOff>
    </xdr:to>
    <xdr:sp macro="" textlink="">
      <xdr:nvSpPr>
        <xdr:cNvPr id="44" name="Text Box 285" hidden="1">
          <a:extLst>
            <a:ext uri="{FF2B5EF4-FFF2-40B4-BE49-F238E27FC236}">
              <a16:creationId xmlns:a16="http://schemas.microsoft.com/office/drawing/2014/main" xmlns="" id="{00000000-0008-0000-0600-00002C000000}"/>
            </a:ext>
          </a:extLst>
        </xdr:cNvPr>
        <xdr:cNvSpPr txBox="1">
          <a:spLocks noChangeArrowheads="1"/>
        </xdr:cNvSpPr>
      </xdr:nvSpPr>
      <xdr:spPr bwMode="auto">
        <a:xfrm>
          <a:off x="5835287" y="40384905"/>
          <a:ext cx="1289602" cy="82559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235</xdr:row>
      <xdr:rowOff>109806</xdr:rowOff>
    </xdr:from>
    <xdr:to>
      <xdr:col>12</xdr:col>
      <xdr:colOff>160289</xdr:colOff>
      <xdr:row>239</xdr:row>
      <xdr:rowOff>151145</xdr:rowOff>
    </xdr:to>
    <xdr:sp macro="" textlink="">
      <xdr:nvSpPr>
        <xdr:cNvPr id="45" name="Text Box 286" hidden="1">
          <a:extLst>
            <a:ext uri="{FF2B5EF4-FFF2-40B4-BE49-F238E27FC236}">
              <a16:creationId xmlns:a16="http://schemas.microsoft.com/office/drawing/2014/main" xmlns="" id="{00000000-0008-0000-0600-00002D000000}"/>
            </a:ext>
          </a:extLst>
        </xdr:cNvPr>
        <xdr:cNvSpPr txBox="1">
          <a:spLocks noChangeArrowheads="1"/>
        </xdr:cNvSpPr>
      </xdr:nvSpPr>
      <xdr:spPr bwMode="auto">
        <a:xfrm>
          <a:off x="5835287" y="41210503"/>
          <a:ext cx="1289602" cy="688717"/>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241</xdr:row>
      <xdr:rowOff>46832</xdr:rowOff>
    </xdr:from>
    <xdr:to>
      <xdr:col>12</xdr:col>
      <xdr:colOff>160289</xdr:colOff>
      <xdr:row>246</xdr:row>
      <xdr:rowOff>9567</xdr:rowOff>
    </xdr:to>
    <xdr:sp macro="" textlink="">
      <xdr:nvSpPr>
        <xdr:cNvPr id="46" name="Text Box 287" hidden="1">
          <a:extLst>
            <a:ext uri="{FF2B5EF4-FFF2-40B4-BE49-F238E27FC236}">
              <a16:creationId xmlns:a16="http://schemas.microsoft.com/office/drawing/2014/main" xmlns="" id="{00000000-0008-0000-0600-00002E000000}"/>
            </a:ext>
          </a:extLst>
        </xdr:cNvPr>
        <xdr:cNvSpPr txBox="1">
          <a:spLocks noChangeArrowheads="1"/>
        </xdr:cNvSpPr>
      </xdr:nvSpPr>
      <xdr:spPr bwMode="auto">
        <a:xfrm>
          <a:off x="5835287" y="42133836"/>
          <a:ext cx="1289602" cy="8066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254</xdr:row>
      <xdr:rowOff>161721</xdr:rowOff>
    </xdr:from>
    <xdr:to>
      <xdr:col>12</xdr:col>
      <xdr:colOff>160289</xdr:colOff>
      <xdr:row>258</xdr:row>
      <xdr:rowOff>130310</xdr:rowOff>
    </xdr:to>
    <xdr:sp macro="" textlink="">
      <xdr:nvSpPr>
        <xdr:cNvPr id="47" name="Text Box 288" hidden="1">
          <a:extLst>
            <a:ext uri="{FF2B5EF4-FFF2-40B4-BE49-F238E27FC236}">
              <a16:creationId xmlns:a16="http://schemas.microsoft.com/office/drawing/2014/main" xmlns="" id="{00000000-0008-0000-0600-00002F000000}"/>
            </a:ext>
          </a:extLst>
        </xdr:cNvPr>
        <xdr:cNvSpPr txBox="1">
          <a:spLocks noChangeArrowheads="1"/>
        </xdr:cNvSpPr>
      </xdr:nvSpPr>
      <xdr:spPr bwMode="auto">
        <a:xfrm>
          <a:off x="5835287" y="44454768"/>
          <a:ext cx="1289602" cy="67403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259</xdr:row>
      <xdr:rowOff>11782</xdr:rowOff>
    </xdr:from>
    <xdr:to>
      <xdr:col>12</xdr:col>
      <xdr:colOff>160289</xdr:colOff>
      <xdr:row>263</xdr:row>
      <xdr:rowOff>128995</xdr:rowOff>
    </xdr:to>
    <xdr:sp macro="" textlink="">
      <xdr:nvSpPr>
        <xdr:cNvPr id="48" name="Text Box 289" hidden="1">
          <a:extLst>
            <a:ext uri="{FF2B5EF4-FFF2-40B4-BE49-F238E27FC236}">
              <a16:creationId xmlns:a16="http://schemas.microsoft.com/office/drawing/2014/main" xmlns="" id="{00000000-0008-0000-0600-000030000000}"/>
            </a:ext>
          </a:extLst>
        </xdr:cNvPr>
        <xdr:cNvSpPr txBox="1">
          <a:spLocks noChangeArrowheads="1"/>
        </xdr:cNvSpPr>
      </xdr:nvSpPr>
      <xdr:spPr bwMode="auto">
        <a:xfrm>
          <a:off x="5835287" y="45166480"/>
          <a:ext cx="1289602" cy="75710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10</xdr:col>
      <xdr:colOff>486043</xdr:colOff>
      <xdr:row>20</xdr:row>
      <xdr:rowOff>118336</xdr:rowOff>
    </xdr:from>
    <xdr:to>
      <xdr:col>11</xdr:col>
      <xdr:colOff>70510</xdr:colOff>
      <xdr:row>23</xdr:row>
      <xdr:rowOff>127175</xdr:rowOff>
    </xdr:to>
    <xdr:sp macro="" textlink="">
      <xdr:nvSpPr>
        <xdr:cNvPr id="2" name="Text Box 143" hidden="1">
          <a:extLst>
            <a:ext uri="{FF2B5EF4-FFF2-40B4-BE49-F238E27FC236}">
              <a16:creationId xmlns:a16="http://schemas.microsoft.com/office/drawing/2014/main" xmlns="" id="{00000000-0008-0000-0700-000002000000}"/>
            </a:ext>
          </a:extLst>
        </xdr:cNvPr>
        <xdr:cNvSpPr txBox="1">
          <a:spLocks noChangeArrowheads="1"/>
        </xdr:cNvSpPr>
      </xdr:nvSpPr>
      <xdr:spPr bwMode="auto">
        <a:xfrm>
          <a:off x="7851961" y="3781425"/>
          <a:ext cx="971551" cy="70290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486043</xdr:colOff>
      <xdr:row>22</xdr:row>
      <xdr:rowOff>249723</xdr:rowOff>
    </xdr:from>
    <xdr:to>
      <xdr:col>11</xdr:col>
      <xdr:colOff>70510</xdr:colOff>
      <xdr:row>26</xdr:row>
      <xdr:rowOff>85894</xdr:rowOff>
    </xdr:to>
    <xdr:sp macro="" textlink="">
      <xdr:nvSpPr>
        <xdr:cNvPr id="3" name="Text Box 144" hidden="1">
          <a:extLst>
            <a:ext uri="{FF2B5EF4-FFF2-40B4-BE49-F238E27FC236}">
              <a16:creationId xmlns:a16="http://schemas.microsoft.com/office/drawing/2014/main" xmlns="" id="{00000000-0008-0000-0700-000003000000}"/>
            </a:ext>
          </a:extLst>
        </xdr:cNvPr>
        <xdr:cNvSpPr txBox="1">
          <a:spLocks noChangeArrowheads="1"/>
        </xdr:cNvSpPr>
      </xdr:nvSpPr>
      <xdr:spPr bwMode="auto">
        <a:xfrm>
          <a:off x="7851961" y="4265256"/>
          <a:ext cx="971551" cy="71437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486043</xdr:colOff>
      <xdr:row>83</xdr:row>
      <xdr:rowOff>141147</xdr:rowOff>
    </xdr:from>
    <xdr:to>
      <xdr:col>11</xdr:col>
      <xdr:colOff>70510</xdr:colOff>
      <xdr:row>88</xdr:row>
      <xdr:rowOff>14239</xdr:rowOff>
    </xdr:to>
    <xdr:sp macro="" textlink="">
      <xdr:nvSpPr>
        <xdr:cNvPr id="4" name="Text Box 145" hidden="1">
          <a:extLst>
            <a:ext uri="{FF2B5EF4-FFF2-40B4-BE49-F238E27FC236}">
              <a16:creationId xmlns:a16="http://schemas.microsoft.com/office/drawing/2014/main" xmlns="" id="{00000000-0008-0000-0700-000004000000}"/>
            </a:ext>
          </a:extLst>
        </xdr:cNvPr>
        <xdr:cNvSpPr txBox="1">
          <a:spLocks noChangeArrowheads="1"/>
        </xdr:cNvSpPr>
      </xdr:nvSpPr>
      <xdr:spPr bwMode="auto">
        <a:xfrm>
          <a:off x="7851961" y="14310354"/>
          <a:ext cx="971551" cy="70367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486043</xdr:colOff>
      <xdr:row>97</xdr:row>
      <xdr:rowOff>78770</xdr:rowOff>
    </xdr:from>
    <xdr:to>
      <xdr:col>11</xdr:col>
      <xdr:colOff>70510</xdr:colOff>
      <xdr:row>101</xdr:row>
      <xdr:rowOff>15080</xdr:rowOff>
    </xdr:to>
    <xdr:sp macro="" textlink="">
      <xdr:nvSpPr>
        <xdr:cNvPr id="5" name="Text Box 146" hidden="1">
          <a:extLst>
            <a:ext uri="{FF2B5EF4-FFF2-40B4-BE49-F238E27FC236}">
              <a16:creationId xmlns:a16="http://schemas.microsoft.com/office/drawing/2014/main" xmlns="" id="{00000000-0008-0000-0700-000005000000}"/>
            </a:ext>
          </a:extLst>
        </xdr:cNvPr>
        <xdr:cNvSpPr txBox="1">
          <a:spLocks noChangeArrowheads="1"/>
        </xdr:cNvSpPr>
      </xdr:nvSpPr>
      <xdr:spPr bwMode="auto">
        <a:xfrm>
          <a:off x="7851961" y="17305753"/>
          <a:ext cx="971551" cy="70956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486043</xdr:colOff>
      <xdr:row>103</xdr:row>
      <xdr:rowOff>87021</xdr:rowOff>
    </xdr:from>
    <xdr:to>
      <xdr:col>11</xdr:col>
      <xdr:colOff>70510</xdr:colOff>
      <xdr:row>107</xdr:row>
      <xdr:rowOff>39307</xdr:rowOff>
    </xdr:to>
    <xdr:sp macro="" textlink="">
      <xdr:nvSpPr>
        <xdr:cNvPr id="6" name="Text Box 147" hidden="1">
          <a:extLst>
            <a:ext uri="{FF2B5EF4-FFF2-40B4-BE49-F238E27FC236}">
              <a16:creationId xmlns:a16="http://schemas.microsoft.com/office/drawing/2014/main" xmlns="" id="{00000000-0008-0000-0700-000006000000}"/>
            </a:ext>
          </a:extLst>
        </xdr:cNvPr>
        <xdr:cNvSpPr txBox="1">
          <a:spLocks noChangeArrowheads="1"/>
        </xdr:cNvSpPr>
      </xdr:nvSpPr>
      <xdr:spPr bwMode="auto">
        <a:xfrm>
          <a:off x="7851961" y="18431414"/>
          <a:ext cx="971551" cy="70289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486043</xdr:colOff>
      <xdr:row>109</xdr:row>
      <xdr:rowOff>133073</xdr:rowOff>
    </xdr:from>
    <xdr:to>
      <xdr:col>11</xdr:col>
      <xdr:colOff>70510</xdr:colOff>
      <xdr:row>113</xdr:row>
      <xdr:rowOff>156612</xdr:rowOff>
    </xdr:to>
    <xdr:sp macro="" textlink="">
      <xdr:nvSpPr>
        <xdr:cNvPr id="7" name="Text Box 148" hidden="1">
          <a:extLst>
            <a:ext uri="{FF2B5EF4-FFF2-40B4-BE49-F238E27FC236}">
              <a16:creationId xmlns:a16="http://schemas.microsoft.com/office/drawing/2014/main" xmlns="" id="{00000000-0008-0000-0700-000007000000}"/>
            </a:ext>
          </a:extLst>
        </xdr:cNvPr>
        <xdr:cNvSpPr txBox="1">
          <a:spLocks noChangeArrowheads="1"/>
        </xdr:cNvSpPr>
      </xdr:nvSpPr>
      <xdr:spPr bwMode="auto">
        <a:xfrm>
          <a:off x="7851961" y="19595559"/>
          <a:ext cx="971551" cy="70477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57742</xdr:colOff>
      <xdr:row>83</xdr:row>
      <xdr:rowOff>141147</xdr:rowOff>
    </xdr:from>
    <xdr:to>
      <xdr:col>10</xdr:col>
      <xdr:colOff>887327</xdr:colOff>
      <xdr:row>88</xdr:row>
      <xdr:rowOff>14239</xdr:rowOff>
    </xdr:to>
    <xdr:sp macro="" textlink="">
      <xdr:nvSpPr>
        <xdr:cNvPr id="8" name="Text Box 149" hidden="1">
          <a:extLst>
            <a:ext uri="{FF2B5EF4-FFF2-40B4-BE49-F238E27FC236}">
              <a16:creationId xmlns:a16="http://schemas.microsoft.com/office/drawing/2014/main" xmlns="" id="{00000000-0008-0000-0700-000008000000}"/>
            </a:ext>
          </a:extLst>
        </xdr:cNvPr>
        <xdr:cNvSpPr txBox="1">
          <a:spLocks noChangeArrowheads="1"/>
        </xdr:cNvSpPr>
      </xdr:nvSpPr>
      <xdr:spPr bwMode="auto">
        <a:xfrm>
          <a:off x="7461436" y="14310354"/>
          <a:ext cx="781051" cy="70367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57742</xdr:colOff>
      <xdr:row>97</xdr:row>
      <xdr:rowOff>78770</xdr:rowOff>
    </xdr:from>
    <xdr:to>
      <xdr:col>10</xdr:col>
      <xdr:colOff>887327</xdr:colOff>
      <xdr:row>101</xdr:row>
      <xdr:rowOff>15080</xdr:rowOff>
    </xdr:to>
    <xdr:sp macro="" textlink="">
      <xdr:nvSpPr>
        <xdr:cNvPr id="9" name="Text Box 150" hidden="1">
          <a:extLst>
            <a:ext uri="{FF2B5EF4-FFF2-40B4-BE49-F238E27FC236}">
              <a16:creationId xmlns:a16="http://schemas.microsoft.com/office/drawing/2014/main" xmlns="" id="{00000000-0008-0000-0700-000009000000}"/>
            </a:ext>
          </a:extLst>
        </xdr:cNvPr>
        <xdr:cNvSpPr txBox="1">
          <a:spLocks noChangeArrowheads="1"/>
        </xdr:cNvSpPr>
      </xdr:nvSpPr>
      <xdr:spPr bwMode="auto">
        <a:xfrm>
          <a:off x="7461436" y="17305753"/>
          <a:ext cx="781051" cy="70956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57742</xdr:colOff>
      <xdr:row>103</xdr:row>
      <xdr:rowOff>87021</xdr:rowOff>
    </xdr:from>
    <xdr:to>
      <xdr:col>10</xdr:col>
      <xdr:colOff>887327</xdr:colOff>
      <xdr:row>107</xdr:row>
      <xdr:rowOff>39307</xdr:rowOff>
    </xdr:to>
    <xdr:sp macro="" textlink="">
      <xdr:nvSpPr>
        <xdr:cNvPr id="10" name="Text Box 151" hidden="1">
          <a:extLst>
            <a:ext uri="{FF2B5EF4-FFF2-40B4-BE49-F238E27FC236}">
              <a16:creationId xmlns:a16="http://schemas.microsoft.com/office/drawing/2014/main" xmlns="" id="{00000000-0008-0000-0700-00000A000000}"/>
            </a:ext>
          </a:extLst>
        </xdr:cNvPr>
        <xdr:cNvSpPr txBox="1">
          <a:spLocks noChangeArrowheads="1"/>
        </xdr:cNvSpPr>
      </xdr:nvSpPr>
      <xdr:spPr bwMode="auto">
        <a:xfrm>
          <a:off x="7461436" y="18431414"/>
          <a:ext cx="781051" cy="70289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57742</xdr:colOff>
      <xdr:row>84</xdr:row>
      <xdr:rowOff>127027</xdr:rowOff>
    </xdr:from>
    <xdr:to>
      <xdr:col>10</xdr:col>
      <xdr:colOff>887327</xdr:colOff>
      <xdr:row>89</xdr:row>
      <xdr:rowOff>19951</xdr:rowOff>
    </xdr:to>
    <xdr:sp macro="" textlink="">
      <xdr:nvSpPr>
        <xdr:cNvPr id="11" name="Text Box 152" hidden="1">
          <a:extLst>
            <a:ext uri="{FF2B5EF4-FFF2-40B4-BE49-F238E27FC236}">
              <a16:creationId xmlns:a16="http://schemas.microsoft.com/office/drawing/2014/main" xmlns="" id="{00000000-0008-0000-0700-00000B000000}"/>
            </a:ext>
          </a:extLst>
        </xdr:cNvPr>
        <xdr:cNvSpPr txBox="1">
          <a:spLocks noChangeArrowheads="1"/>
        </xdr:cNvSpPr>
      </xdr:nvSpPr>
      <xdr:spPr bwMode="auto">
        <a:xfrm>
          <a:off x="7461436" y="14463876"/>
          <a:ext cx="781051" cy="71207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57742</xdr:colOff>
      <xdr:row>110</xdr:row>
      <xdr:rowOff>80875</xdr:rowOff>
    </xdr:from>
    <xdr:to>
      <xdr:col>10</xdr:col>
      <xdr:colOff>887327</xdr:colOff>
      <xdr:row>114</xdr:row>
      <xdr:rowOff>148310</xdr:rowOff>
    </xdr:to>
    <xdr:sp macro="" textlink="">
      <xdr:nvSpPr>
        <xdr:cNvPr id="12" name="Text Box 153" hidden="1">
          <a:extLst>
            <a:ext uri="{FF2B5EF4-FFF2-40B4-BE49-F238E27FC236}">
              <a16:creationId xmlns:a16="http://schemas.microsoft.com/office/drawing/2014/main" xmlns="" id="{00000000-0008-0000-0700-00000C000000}"/>
            </a:ext>
          </a:extLst>
        </xdr:cNvPr>
        <xdr:cNvSpPr txBox="1">
          <a:spLocks noChangeArrowheads="1"/>
        </xdr:cNvSpPr>
      </xdr:nvSpPr>
      <xdr:spPr bwMode="auto">
        <a:xfrm>
          <a:off x="7461436" y="19720347"/>
          <a:ext cx="781051" cy="77215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486043</xdr:colOff>
      <xdr:row>180</xdr:row>
      <xdr:rowOff>29258</xdr:rowOff>
    </xdr:from>
    <xdr:to>
      <xdr:col>11</xdr:col>
      <xdr:colOff>70510</xdr:colOff>
      <xdr:row>184</xdr:row>
      <xdr:rowOff>76292</xdr:rowOff>
    </xdr:to>
    <xdr:sp macro="" textlink="">
      <xdr:nvSpPr>
        <xdr:cNvPr id="13" name="Text Box 154" hidden="1">
          <a:extLst>
            <a:ext uri="{FF2B5EF4-FFF2-40B4-BE49-F238E27FC236}">
              <a16:creationId xmlns:a16="http://schemas.microsoft.com/office/drawing/2014/main" xmlns="" id="{00000000-0008-0000-0700-00000D000000}"/>
            </a:ext>
          </a:extLst>
        </xdr:cNvPr>
        <xdr:cNvSpPr txBox="1">
          <a:spLocks noChangeArrowheads="1"/>
        </xdr:cNvSpPr>
      </xdr:nvSpPr>
      <xdr:spPr bwMode="auto">
        <a:xfrm>
          <a:off x="7851961" y="31635255"/>
          <a:ext cx="971551" cy="73187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486043</xdr:colOff>
      <xdr:row>182</xdr:row>
      <xdr:rowOff>153266</xdr:rowOff>
    </xdr:from>
    <xdr:to>
      <xdr:col>11</xdr:col>
      <xdr:colOff>70510</xdr:colOff>
      <xdr:row>187</xdr:row>
      <xdr:rowOff>29408</xdr:rowOff>
    </xdr:to>
    <xdr:sp macro="" textlink="">
      <xdr:nvSpPr>
        <xdr:cNvPr id="14" name="Text Box 155" hidden="1">
          <a:extLst>
            <a:ext uri="{FF2B5EF4-FFF2-40B4-BE49-F238E27FC236}">
              <a16:creationId xmlns:a16="http://schemas.microsoft.com/office/drawing/2014/main" xmlns="" id="{00000000-0008-0000-0700-00000E000000}"/>
            </a:ext>
          </a:extLst>
        </xdr:cNvPr>
        <xdr:cNvSpPr txBox="1">
          <a:spLocks noChangeArrowheads="1"/>
        </xdr:cNvSpPr>
      </xdr:nvSpPr>
      <xdr:spPr bwMode="auto">
        <a:xfrm>
          <a:off x="7851961" y="32126641"/>
          <a:ext cx="971551" cy="74700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8</xdr:col>
      <xdr:colOff>326824</xdr:colOff>
      <xdr:row>96</xdr:row>
      <xdr:rowOff>141540</xdr:rowOff>
    </xdr:from>
    <xdr:to>
      <xdr:col>9</xdr:col>
      <xdr:colOff>679688</xdr:colOff>
      <xdr:row>100</xdr:row>
      <xdr:rowOff>11025</xdr:rowOff>
    </xdr:to>
    <xdr:sp macro="" textlink="">
      <xdr:nvSpPr>
        <xdr:cNvPr id="2" name="Text Box 7" hidden="1">
          <a:extLst>
            <a:ext uri="{FF2B5EF4-FFF2-40B4-BE49-F238E27FC236}">
              <a16:creationId xmlns:a16="http://schemas.microsoft.com/office/drawing/2014/main" xmlns="" id="{00000000-0008-0000-1200-000002000000}"/>
            </a:ext>
          </a:extLst>
        </xdr:cNvPr>
        <xdr:cNvSpPr txBox="1">
          <a:spLocks noChangeArrowheads="1"/>
        </xdr:cNvSpPr>
      </xdr:nvSpPr>
      <xdr:spPr bwMode="auto">
        <a:xfrm>
          <a:off x="6355416" y="17227924"/>
          <a:ext cx="1287780" cy="54942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245132</xdr:colOff>
      <xdr:row>35</xdr:row>
      <xdr:rowOff>94966</xdr:rowOff>
    </xdr:from>
    <xdr:to>
      <xdr:col>13</xdr:col>
      <xdr:colOff>468353</xdr:colOff>
      <xdr:row>38</xdr:row>
      <xdr:rowOff>89048</xdr:rowOff>
    </xdr:to>
    <xdr:sp macro="" textlink="">
      <xdr:nvSpPr>
        <xdr:cNvPr id="3" name="Text Box 16" hidden="1">
          <a:extLst>
            <a:ext uri="{FF2B5EF4-FFF2-40B4-BE49-F238E27FC236}">
              <a16:creationId xmlns:a16="http://schemas.microsoft.com/office/drawing/2014/main" xmlns="" id="{00000000-0008-0000-1200-000003000000}"/>
            </a:ext>
          </a:extLst>
        </xdr:cNvPr>
        <xdr:cNvSpPr txBox="1">
          <a:spLocks noChangeArrowheads="1"/>
        </xdr:cNvSpPr>
      </xdr:nvSpPr>
      <xdr:spPr bwMode="auto">
        <a:xfrm>
          <a:off x="8719745" y="6715574"/>
          <a:ext cx="1571961" cy="50286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245132</xdr:colOff>
      <xdr:row>44</xdr:row>
      <xdr:rowOff>228616</xdr:rowOff>
    </xdr:from>
    <xdr:to>
      <xdr:col>13</xdr:col>
      <xdr:colOff>468353</xdr:colOff>
      <xdr:row>48</xdr:row>
      <xdr:rowOff>102401</xdr:rowOff>
    </xdr:to>
    <xdr:sp macro="" textlink="">
      <xdr:nvSpPr>
        <xdr:cNvPr id="4" name="Text Box 18" hidden="1">
          <a:extLst>
            <a:ext uri="{FF2B5EF4-FFF2-40B4-BE49-F238E27FC236}">
              <a16:creationId xmlns:a16="http://schemas.microsoft.com/office/drawing/2014/main" xmlns="" id="{00000000-0008-0000-1200-000004000000}"/>
            </a:ext>
          </a:extLst>
        </xdr:cNvPr>
        <xdr:cNvSpPr txBox="1">
          <a:spLocks noChangeArrowheads="1"/>
        </xdr:cNvSpPr>
      </xdr:nvSpPr>
      <xdr:spPr bwMode="auto">
        <a:xfrm>
          <a:off x="8719745" y="8363846"/>
          <a:ext cx="1571961" cy="70905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505222</xdr:colOff>
      <xdr:row>64</xdr:row>
      <xdr:rowOff>127941</xdr:rowOff>
    </xdr:from>
    <xdr:to>
      <xdr:col>12</xdr:col>
      <xdr:colOff>616384</xdr:colOff>
      <xdr:row>70</xdr:row>
      <xdr:rowOff>40389</xdr:rowOff>
    </xdr:to>
    <xdr:sp macro="" textlink="">
      <xdr:nvSpPr>
        <xdr:cNvPr id="5" name="Text Box 25" hidden="1">
          <a:extLst>
            <a:ext uri="{FF2B5EF4-FFF2-40B4-BE49-F238E27FC236}">
              <a16:creationId xmlns:a16="http://schemas.microsoft.com/office/drawing/2014/main" xmlns="" id="{00000000-0008-0000-1200-000005000000}"/>
            </a:ext>
          </a:extLst>
        </xdr:cNvPr>
        <xdr:cNvSpPr txBox="1">
          <a:spLocks noChangeArrowheads="1"/>
        </xdr:cNvSpPr>
      </xdr:nvSpPr>
      <xdr:spPr bwMode="auto">
        <a:xfrm>
          <a:off x="8225454" y="11793575"/>
          <a:ext cx="1452282" cy="924149"/>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635158</xdr:colOff>
      <xdr:row>18</xdr:row>
      <xdr:rowOff>49978</xdr:rowOff>
    </xdr:from>
    <xdr:to>
      <xdr:col>9</xdr:col>
      <xdr:colOff>334443</xdr:colOff>
      <xdr:row>21</xdr:row>
      <xdr:rowOff>44411</xdr:rowOff>
    </xdr:to>
    <xdr:sp macro="" textlink="">
      <xdr:nvSpPr>
        <xdr:cNvPr id="6" name="Text Box 27" hidden="1">
          <a:extLst>
            <a:ext uri="{FF2B5EF4-FFF2-40B4-BE49-F238E27FC236}">
              <a16:creationId xmlns:a16="http://schemas.microsoft.com/office/drawing/2014/main" xmlns="" id="{00000000-0008-0000-1200-000006000000}"/>
            </a:ext>
          </a:extLst>
        </xdr:cNvPr>
        <xdr:cNvSpPr txBox="1">
          <a:spLocks noChangeArrowheads="1"/>
        </xdr:cNvSpPr>
      </xdr:nvSpPr>
      <xdr:spPr bwMode="auto">
        <a:xfrm>
          <a:off x="5788622" y="3303718"/>
          <a:ext cx="1511674" cy="65913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635158</xdr:colOff>
      <xdr:row>34</xdr:row>
      <xdr:rowOff>90393</xdr:rowOff>
    </xdr:from>
    <xdr:to>
      <xdr:col>9</xdr:col>
      <xdr:colOff>334443</xdr:colOff>
      <xdr:row>38</xdr:row>
      <xdr:rowOff>35708</xdr:rowOff>
    </xdr:to>
    <xdr:sp macro="" textlink="">
      <xdr:nvSpPr>
        <xdr:cNvPr id="7" name="Text Box 28" hidden="1">
          <a:extLst>
            <a:ext uri="{FF2B5EF4-FFF2-40B4-BE49-F238E27FC236}">
              <a16:creationId xmlns:a16="http://schemas.microsoft.com/office/drawing/2014/main" xmlns="" id="{00000000-0008-0000-1200-000007000000}"/>
            </a:ext>
          </a:extLst>
        </xdr:cNvPr>
        <xdr:cNvSpPr txBox="1">
          <a:spLocks noChangeArrowheads="1"/>
        </xdr:cNvSpPr>
      </xdr:nvSpPr>
      <xdr:spPr bwMode="auto">
        <a:xfrm>
          <a:off x="5788622" y="6541602"/>
          <a:ext cx="1511674" cy="62349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635158</xdr:colOff>
      <xdr:row>44</xdr:row>
      <xdr:rowOff>129566</xdr:rowOff>
    </xdr:from>
    <xdr:to>
      <xdr:col>9</xdr:col>
      <xdr:colOff>334443</xdr:colOff>
      <xdr:row>47</xdr:row>
      <xdr:rowOff>158701</xdr:rowOff>
    </xdr:to>
    <xdr:sp macro="" textlink="">
      <xdr:nvSpPr>
        <xdr:cNvPr id="8" name="Text Box 30" hidden="1">
          <a:extLst>
            <a:ext uri="{FF2B5EF4-FFF2-40B4-BE49-F238E27FC236}">
              <a16:creationId xmlns:a16="http://schemas.microsoft.com/office/drawing/2014/main" xmlns="" id="{00000000-0008-0000-1200-000008000000}"/>
            </a:ext>
          </a:extLst>
        </xdr:cNvPr>
        <xdr:cNvSpPr txBox="1">
          <a:spLocks noChangeArrowheads="1"/>
        </xdr:cNvSpPr>
      </xdr:nvSpPr>
      <xdr:spPr bwMode="auto">
        <a:xfrm>
          <a:off x="5788622" y="8267140"/>
          <a:ext cx="1511674" cy="69207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635158</xdr:colOff>
      <xdr:row>51</xdr:row>
      <xdr:rowOff>129463</xdr:rowOff>
    </xdr:from>
    <xdr:to>
      <xdr:col>9</xdr:col>
      <xdr:colOff>334443</xdr:colOff>
      <xdr:row>56</xdr:row>
      <xdr:rowOff>28084</xdr:rowOff>
    </xdr:to>
    <xdr:sp macro="" textlink="">
      <xdr:nvSpPr>
        <xdr:cNvPr id="9" name="Text Box 31" hidden="1">
          <a:extLst>
            <a:ext uri="{FF2B5EF4-FFF2-40B4-BE49-F238E27FC236}">
              <a16:creationId xmlns:a16="http://schemas.microsoft.com/office/drawing/2014/main" xmlns="" id="{00000000-0008-0000-1200-000009000000}"/>
            </a:ext>
          </a:extLst>
        </xdr:cNvPr>
        <xdr:cNvSpPr txBox="1">
          <a:spLocks noChangeArrowheads="1"/>
        </xdr:cNvSpPr>
      </xdr:nvSpPr>
      <xdr:spPr bwMode="auto">
        <a:xfrm>
          <a:off x="5788622" y="9595262"/>
          <a:ext cx="1511674" cy="746199"/>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635158</xdr:colOff>
      <xdr:row>54</xdr:row>
      <xdr:rowOff>133233</xdr:rowOff>
    </xdr:from>
    <xdr:to>
      <xdr:col>9</xdr:col>
      <xdr:colOff>172742</xdr:colOff>
      <xdr:row>60</xdr:row>
      <xdr:rowOff>51491</xdr:rowOff>
    </xdr:to>
    <xdr:sp macro="" textlink="">
      <xdr:nvSpPr>
        <xdr:cNvPr id="10" name="Text Box 33" hidden="1">
          <a:extLst>
            <a:ext uri="{FF2B5EF4-FFF2-40B4-BE49-F238E27FC236}">
              <a16:creationId xmlns:a16="http://schemas.microsoft.com/office/drawing/2014/main" xmlns="" id="{00000000-0008-0000-1200-00000A000000}"/>
            </a:ext>
          </a:extLst>
        </xdr:cNvPr>
        <xdr:cNvSpPr txBox="1">
          <a:spLocks noChangeArrowheads="1"/>
        </xdr:cNvSpPr>
      </xdr:nvSpPr>
      <xdr:spPr bwMode="auto">
        <a:xfrm>
          <a:off x="5788622" y="10106640"/>
          <a:ext cx="1349973" cy="94051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635158</xdr:colOff>
      <xdr:row>60</xdr:row>
      <xdr:rowOff>51491</xdr:rowOff>
    </xdr:from>
    <xdr:to>
      <xdr:col>9</xdr:col>
      <xdr:colOff>334443</xdr:colOff>
      <xdr:row>67</xdr:row>
      <xdr:rowOff>93876</xdr:rowOff>
    </xdr:to>
    <xdr:sp macro="" textlink="">
      <xdr:nvSpPr>
        <xdr:cNvPr id="11" name="Text Box 34" hidden="1">
          <a:extLst>
            <a:ext uri="{FF2B5EF4-FFF2-40B4-BE49-F238E27FC236}">
              <a16:creationId xmlns:a16="http://schemas.microsoft.com/office/drawing/2014/main" xmlns="" id="{00000000-0008-0000-1200-00000B000000}"/>
            </a:ext>
          </a:extLst>
        </xdr:cNvPr>
        <xdr:cNvSpPr txBox="1">
          <a:spLocks noChangeArrowheads="1"/>
        </xdr:cNvSpPr>
      </xdr:nvSpPr>
      <xdr:spPr bwMode="auto">
        <a:xfrm>
          <a:off x="5788622" y="11047151"/>
          <a:ext cx="1511674" cy="121527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12</xdr:col>
      <xdr:colOff>80601</xdr:colOff>
      <xdr:row>80</xdr:row>
      <xdr:rowOff>15008</xdr:rowOff>
    </xdr:from>
    <xdr:to>
      <xdr:col>13</xdr:col>
      <xdr:colOff>721354</xdr:colOff>
      <xdr:row>92</xdr:row>
      <xdr:rowOff>30836</xdr:rowOff>
    </xdr:to>
    <xdr:sp macro="" textlink="">
      <xdr:nvSpPr>
        <xdr:cNvPr id="2" name="Text Box 6" hidden="1">
          <a:extLst>
            <a:ext uri="{FF2B5EF4-FFF2-40B4-BE49-F238E27FC236}">
              <a16:creationId xmlns:a16="http://schemas.microsoft.com/office/drawing/2014/main" xmlns="" id="{00000000-0008-0000-1800-000002000000}"/>
            </a:ext>
          </a:extLst>
        </xdr:cNvPr>
        <xdr:cNvSpPr txBox="1">
          <a:spLocks noChangeArrowheads="1"/>
        </xdr:cNvSpPr>
      </xdr:nvSpPr>
      <xdr:spPr bwMode="auto">
        <a:xfrm>
          <a:off x="8721874" y="10904354"/>
          <a:ext cx="1376308" cy="173234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194870</xdr:colOff>
      <xdr:row>63</xdr:row>
      <xdr:rowOff>109259</xdr:rowOff>
    </xdr:from>
    <xdr:to>
      <xdr:col>10</xdr:col>
      <xdr:colOff>72014</xdr:colOff>
      <xdr:row>70</xdr:row>
      <xdr:rowOff>5670</xdr:rowOff>
    </xdr:to>
    <xdr:sp macro="" textlink="">
      <xdr:nvSpPr>
        <xdr:cNvPr id="3" name="Text Box 9" hidden="1">
          <a:extLst>
            <a:ext uri="{FF2B5EF4-FFF2-40B4-BE49-F238E27FC236}">
              <a16:creationId xmlns:a16="http://schemas.microsoft.com/office/drawing/2014/main" xmlns="" id="{00000000-0008-0000-1800-000003000000}"/>
            </a:ext>
          </a:extLst>
        </xdr:cNvPr>
        <xdr:cNvSpPr txBox="1">
          <a:spLocks noChangeArrowheads="1"/>
        </xdr:cNvSpPr>
      </xdr:nvSpPr>
      <xdr:spPr bwMode="auto">
        <a:xfrm>
          <a:off x="5910094" y="8581161"/>
          <a:ext cx="1344930" cy="101190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194870</xdr:colOff>
      <xdr:row>80</xdr:row>
      <xdr:rowOff>15008</xdr:rowOff>
    </xdr:from>
    <xdr:to>
      <xdr:col>10</xdr:col>
      <xdr:colOff>72014</xdr:colOff>
      <xdr:row>80</xdr:row>
      <xdr:rowOff>102407</xdr:rowOff>
    </xdr:to>
    <xdr:sp macro="" textlink="">
      <xdr:nvSpPr>
        <xdr:cNvPr id="4" name="Text Box 10" hidden="1">
          <a:extLst>
            <a:ext uri="{FF2B5EF4-FFF2-40B4-BE49-F238E27FC236}">
              <a16:creationId xmlns:a16="http://schemas.microsoft.com/office/drawing/2014/main" xmlns="" id="{00000000-0008-0000-1800-000004000000}"/>
            </a:ext>
          </a:extLst>
        </xdr:cNvPr>
        <xdr:cNvSpPr txBox="1">
          <a:spLocks noChangeArrowheads="1"/>
        </xdr:cNvSpPr>
      </xdr:nvSpPr>
      <xdr:spPr bwMode="auto">
        <a:xfrm>
          <a:off x="5910094" y="10904354"/>
          <a:ext cx="1344930" cy="87399"/>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194870</xdr:colOff>
      <xdr:row>94</xdr:row>
      <xdr:rowOff>114085</xdr:rowOff>
    </xdr:from>
    <xdr:to>
      <xdr:col>10</xdr:col>
      <xdr:colOff>72014</xdr:colOff>
      <xdr:row>100</xdr:row>
      <xdr:rowOff>126373</xdr:rowOff>
    </xdr:to>
    <xdr:sp macro="" textlink="">
      <xdr:nvSpPr>
        <xdr:cNvPr id="5" name="Text Box 12" hidden="1">
          <a:extLst>
            <a:ext uri="{FF2B5EF4-FFF2-40B4-BE49-F238E27FC236}">
              <a16:creationId xmlns:a16="http://schemas.microsoft.com/office/drawing/2014/main" xmlns="" id="{00000000-0008-0000-1800-000005000000}"/>
            </a:ext>
          </a:extLst>
        </xdr:cNvPr>
        <xdr:cNvSpPr txBox="1">
          <a:spLocks noChangeArrowheads="1"/>
        </xdr:cNvSpPr>
      </xdr:nvSpPr>
      <xdr:spPr bwMode="auto">
        <a:xfrm>
          <a:off x="5910094" y="13045318"/>
          <a:ext cx="1344930" cy="83534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Bud2016$\Budget\Copy%20of%20budget2008-21_2\Budget%202004-05\budget%20for%202004-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Bud2016$\Budget%202004-05\budget%202004-05_27.5.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Bud2016$\Budget%202004-05\budget%20for%202004-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NANCEBUDGET\$Budget%20documents$\$Budgets%202002%20onward$\$Bud2010$\$Bud2010_final$\Dem1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Bud2016$\Dem1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Budget%20Documents\$Budget%20documents$\$Budgets%202002%20onward$\$Bud2015$\BUDGET\Bud-Docu\Budget%202003-04$\budget%20for%2003-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Bud2016$\Dem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NANCEBUDGET\$Budget%20documents$\$Budgets%202002%20onward$\$Bud2010$\$Bud2010_final$\Dem2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Bud2016$\Dem2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XP-MEMO"/>
      <sheetName val="SUMMARY"/>
      <sheetName val="Contents"/>
      <sheetName val="RECEIPT"/>
      <sheetName val="AFS-DIS"/>
      <sheetName val="total"/>
      <sheetName val="DEMAND1"/>
      <sheetName val="AFS-RCT"/>
      <sheetName val="DEMAND2"/>
      <sheetName val="DEMAND3"/>
      <sheetName val="DEMAND4"/>
      <sheetName val="DEMAND5"/>
      <sheetName val="DEMAND6"/>
      <sheetName val="DEMAND7"/>
      <sheetName val="DEMAND8"/>
      <sheetName val="DEMAND9"/>
      <sheetName val="DEMAND10"/>
      <sheetName val="DEMAND11"/>
      <sheetName val="DEMAND12"/>
      <sheetName val="DEMAND13"/>
      <sheetName val="GOVERNOR"/>
      <sheetName val="DEMAND17"/>
      <sheetName val="DEMAND14"/>
      <sheetName val="DEMAND15"/>
      <sheetName val="DEMAND16"/>
      <sheetName val="DEMAND18"/>
      <sheetName val="DEMAND19"/>
      <sheetName val="DEMAND20"/>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DEMAND35"/>
      <sheetName val="PSCOMM"/>
      <sheetName val="DEMAND36"/>
      <sheetName val="DEMAND37"/>
      <sheetName val="DEMAND38"/>
      <sheetName val="DEMAND39"/>
      <sheetName val="DEMAND40"/>
      <sheetName val="DEMAND41"/>
      <sheetName val="DEMAND42"/>
      <sheetName val="DEMAND43"/>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EXP-MEMO"/>
      <sheetName val="SUMMARY"/>
      <sheetName val="Contents"/>
      <sheetName val="RECEIPT"/>
      <sheetName val="AFS-DIS"/>
      <sheetName val="total"/>
      <sheetName val="AFS-RCT"/>
      <sheetName val="DEMAND1"/>
      <sheetName val="DEMAND3"/>
      <sheetName val="DEMAND4"/>
      <sheetName val="DEMAND5"/>
      <sheetName val="DEMAND6"/>
      <sheetName val="DEMAND7"/>
      <sheetName val="DEMAND8"/>
      <sheetName val="DEMAND9"/>
      <sheetName val="DEMAND10"/>
      <sheetName val="DEMAND11"/>
      <sheetName val="DEMAND12"/>
      <sheetName val="demand13"/>
      <sheetName val="GOVERNOR"/>
      <sheetName val="DEMAND14"/>
      <sheetName val="DEMAND15"/>
      <sheetName val="DEMAND16"/>
      <sheetName val="DEMAND17"/>
      <sheetName val="DEMAND18"/>
      <sheetName val="DEMAND19"/>
      <sheetName val="DEMAND20"/>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DEMAND35"/>
      <sheetName val="PSCOMM"/>
      <sheetName val="DEMAND36"/>
      <sheetName val="DEMAND37"/>
      <sheetName val="DEMAND38"/>
      <sheetName val="DEMAND39"/>
      <sheetName val="DEMAND40"/>
      <sheetName val="DEMAND41"/>
      <sheetName val="DEMAND42"/>
      <sheetName val="DEMAND43"/>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EXP-MEMO"/>
      <sheetName val="SUMMARY"/>
      <sheetName val="Contents"/>
      <sheetName val="RECEIPT"/>
      <sheetName val="AFS-DIS"/>
      <sheetName val="total"/>
      <sheetName val="DEMAND1"/>
      <sheetName val="AFS-RCT"/>
      <sheetName val="DEMAND2"/>
      <sheetName val="DEMAND3"/>
      <sheetName val="DEMAND4"/>
      <sheetName val="DEMAND5"/>
      <sheetName val="DEMAND6"/>
      <sheetName val="DEMAND7"/>
      <sheetName val="DEMAND8"/>
      <sheetName val="DEMAND9"/>
      <sheetName val="DEMAND10"/>
      <sheetName val="DEMAND11"/>
      <sheetName val="DEMAND12"/>
      <sheetName val="DEMAND13"/>
      <sheetName val="GOVERNOR"/>
      <sheetName val="DEMAND17"/>
      <sheetName val="DEMAND14"/>
      <sheetName val="DEMAND15"/>
      <sheetName val="DEMAND16"/>
      <sheetName val="DEMAND18"/>
      <sheetName val="DEMAND19"/>
      <sheetName val="DEMAND20"/>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DEMAND35"/>
      <sheetName val="PSCOMM"/>
      <sheetName val="DEMAND36"/>
      <sheetName val="DEMAND37"/>
      <sheetName val="DEMAND38"/>
      <sheetName val="DEMAND39"/>
      <sheetName val="DEMAND40"/>
      <sheetName val="DEMAND41"/>
      <sheetName val="DEMAND42"/>
      <sheetName val="DEMAND43"/>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m18"/>
      <sheetName val="DEMAND18"/>
      <sheetName val="Sheet1"/>
      <sheetName val="Sheet2"/>
      <sheetName val="Sheet3"/>
      <sheetName val="dem15"/>
      <sheetName val="dem185"/>
      <sheetName val="dem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em18"/>
      <sheetName val="DEMAND18"/>
      <sheetName val="Sheet1"/>
      <sheetName val="Sheet2"/>
      <sheetName val="Sheet3"/>
      <sheetName val="dem15"/>
      <sheetName val="dem185"/>
      <sheetName val="dem19"/>
    </sheetNames>
    <sheetDataSet>
      <sheetData sheetId="0">
        <row r="9">
          <cell r="E9">
            <v>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RECEIPT (2)"/>
      <sheetName val="SUMMARY (2)"/>
      <sheetName val="EXP-MEMO"/>
      <sheetName val="DEMAND1"/>
      <sheetName val="Contents"/>
      <sheetName val="SUMMARY"/>
      <sheetName val="AFS-DIS"/>
      <sheetName val="Sheet1"/>
      <sheetName val="AFS-RCT"/>
      <sheetName val="RECEIPT"/>
      <sheetName val="DEMAND2"/>
      <sheetName val="DEMAND8"/>
      <sheetName val="DEMAND11"/>
      <sheetName val="DEMAND12"/>
      <sheetName val="GOVERNOR"/>
      <sheetName val="DEMAND13"/>
      <sheetName val="DEMAND14"/>
      <sheetName val="DEMAND15"/>
      <sheetName val="DEMAND17"/>
      <sheetName val="DEMAND18"/>
      <sheetName val="DEMAND19"/>
      <sheetName val="DEMAND20"/>
      <sheetName val="DEMAND16"/>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PSCOMM"/>
      <sheetName val="DEMAND35"/>
      <sheetName val="DEMAND36"/>
      <sheetName val="DEMAND37"/>
      <sheetName val="DEMAND38"/>
      <sheetName val="DEMAND39"/>
      <sheetName val="DEMAND40"/>
      <sheetName val="DEMAND41"/>
      <sheetName val="DEMAND42"/>
      <sheetName val="DEMAND43"/>
      <sheetName val="Sheet2"/>
      <sheetName val="DEMAND3"/>
      <sheetName val="DEMAND4"/>
      <sheetName val="DEMAND5"/>
      <sheetName val="DEMAND6"/>
      <sheetName val="DEMAND7"/>
      <sheetName val="DEMAND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dem2"/>
      <sheetName val="Sheet1"/>
      <sheetName val="Sheet2"/>
      <sheetName val="Sheet3"/>
      <sheetName val="DEMAND2"/>
      <sheetName val="#REF"/>
      <sheetName val="dem1"/>
      <sheetName val="dem21"/>
      <sheetName val="dem15"/>
      <sheetName val="dem10"/>
      <sheetName val="dem4"/>
    </sheetNames>
    <sheetDataSet>
      <sheetData sheetId="0">
        <row r="12">
          <cell r="E12">
            <v>273697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dem21"/>
      <sheetName val="Sheet1"/>
      <sheetName val="Sheet2"/>
      <sheetName val="Sheet3"/>
      <sheetName val="dem22"/>
      <sheetName val="DEMAND21"/>
      <sheetName val="dem15"/>
      <sheetName val="dem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dem21"/>
      <sheetName val="Sheet1"/>
      <sheetName val="Sheet2"/>
      <sheetName val="Sheet3"/>
      <sheetName val="dem22"/>
      <sheetName val="DEMAND21"/>
      <sheetName val="dem15"/>
      <sheetName val="dem2"/>
    </sheetNames>
    <sheetDataSet>
      <sheetData sheetId="0" refreshError="1">
        <row r="11">
          <cell r="E11">
            <v>27345</v>
          </cell>
        </row>
        <row r="128">
          <cell r="E128">
            <v>0</v>
          </cell>
          <cell r="F128">
            <v>0</v>
          </cell>
          <cell r="G128">
            <v>0</v>
          </cell>
          <cell r="H128">
            <v>0</v>
          </cell>
          <cell r="I128">
            <v>0</v>
          </cell>
          <cell r="J128">
            <v>0</v>
          </cell>
          <cell r="K128">
            <v>0</v>
          </cell>
          <cell r="L128">
            <v>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sheetPr codeName="Sheet1">
    <tabColor rgb="FFFF0000"/>
  </sheetPr>
  <dimension ref="A1:C37"/>
  <sheetViews>
    <sheetView view="pageBreakPreview" topLeftCell="A25" zoomScale="115" zoomScaleSheetLayoutView="115" workbookViewId="0">
      <selection activeCell="C34" sqref="C34:C36"/>
    </sheetView>
  </sheetViews>
  <sheetFormatPr defaultColWidth="9.109375" defaultRowHeight="13.8"/>
  <cols>
    <col min="1" max="1" width="6" style="5" customWidth="1"/>
    <col min="2" max="2" width="61" style="4" customWidth="1"/>
    <col min="3" max="3" width="20.6640625" style="6" customWidth="1"/>
    <col min="4" max="16384" width="9.109375" style="4"/>
  </cols>
  <sheetData>
    <row r="1" spans="1:3" ht="15.6">
      <c r="A1" s="563" t="s">
        <v>60</v>
      </c>
      <c r="B1" s="563"/>
      <c r="C1" s="563"/>
    </row>
    <row r="2" spans="1:3" ht="15.6">
      <c r="A2" s="291"/>
      <c r="B2" s="291"/>
      <c r="C2" s="291"/>
    </row>
    <row r="3" spans="1:3" s="303" customFormat="1" ht="15" customHeight="1">
      <c r="A3" s="301"/>
      <c r="B3" s="302" t="s">
        <v>218</v>
      </c>
      <c r="C3" s="301"/>
    </row>
    <row r="4" spans="1:3" s="303" customFormat="1" ht="9" customHeight="1">
      <c r="A4" s="301"/>
      <c r="B4" s="302"/>
      <c r="C4" s="301"/>
    </row>
    <row r="5" spans="1:3" s="295" customFormat="1" ht="61.95" customHeight="1">
      <c r="A5" s="564" t="s">
        <v>266</v>
      </c>
      <c r="B5" s="564"/>
      <c r="C5" s="564"/>
    </row>
    <row r="6" spans="1:3" s="295" customFormat="1">
      <c r="A6" s="296"/>
      <c r="B6" s="296"/>
      <c r="C6" s="296"/>
    </row>
    <row r="7" spans="1:3">
      <c r="A7" s="565" t="s">
        <v>265</v>
      </c>
      <c r="B7" s="565"/>
      <c r="C7" s="565"/>
    </row>
    <row r="8" spans="1:3" ht="9" customHeight="1">
      <c r="A8" s="554"/>
      <c r="B8" s="554"/>
      <c r="C8" s="554"/>
    </row>
    <row r="9" spans="1:3" ht="14.4" customHeight="1">
      <c r="A9" s="206" t="s">
        <v>30</v>
      </c>
      <c r="B9" s="206" t="s">
        <v>61</v>
      </c>
      <c r="C9" s="297" t="s">
        <v>143</v>
      </c>
    </row>
    <row r="10" spans="1:3" ht="14.4" customHeight="1">
      <c r="A10" s="294">
        <v>1</v>
      </c>
      <c r="B10" s="213" t="s">
        <v>146</v>
      </c>
      <c r="C10" s="228">
        <v>0.02</v>
      </c>
    </row>
    <row r="11" spans="1:3" ht="14.4" customHeight="1">
      <c r="A11" s="294">
        <v>2</v>
      </c>
      <c r="B11" s="213" t="s">
        <v>147</v>
      </c>
      <c r="C11" s="228">
        <v>1000</v>
      </c>
    </row>
    <row r="12" spans="1:3" ht="14.4" customHeight="1">
      <c r="A12" s="294">
        <v>3</v>
      </c>
      <c r="B12" s="213" t="s">
        <v>42</v>
      </c>
      <c r="C12" s="228">
        <v>0.01</v>
      </c>
    </row>
    <row r="13" spans="1:3" ht="14.4" customHeight="1">
      <c r="A13" s="294">
        <v>4</v>
      </c>
      <c r="B13" s="213" t="s">
        <v>97</v>
      </c>
      <c r="C13" s="228">
        <v>14772</v>
      </c>
    </row>
    <row r="14" spans="1:3" ht="14.4" customHeight="1">
      <c r="A14" s="135"/>
      <c r="B14" s="298" t="s">
        <v>1</v>
      </c>
      <c r="C14" s="207">
        <v>15772.03</v>
      </c>
    </row>
    <row r="15" spans="1:3" ht="14.4" customHeight="1">
      <c r="A15" s="208"/>
      <c r="B15" s="209"/>
      <c r="C15" s="210"/>
    </row>
    <row r="16" spans="1:3" ht="14.4" customHeight="1">
      <c r="A16" s="299" t="s">
        <v>149</v>
      </c>
      <c r="B16" s="206" t="s">
        <v>2</v>
      </c>
      <c r="C16" s="297" t="s">
        <v>143</v>
      </c>
    </row>
    <row r="17" spans="1:3" ht="14.4" customHeight="1">
      <c r="A17" s="294">
        <v>1</v>
      </c>
      <c r="B17" s="136" t="s">
        <v>138</v>
      </c>
      <c r="C17" s="293">
        <v>53.24</v>
      </c>
    </row>
    <row r="18" spans="1:3" ht="14.4" customHeight="1">
      <c r="A18" s="294">
        <v>2</v>
      </c>
      <c r="B18" s="136" t="s">
        <v>139</v>
      </c>
      <c r="C18" s="293">
        <v>4.99</v>
      </c>
    </row>
    <row r="19" spans="1:3" ht="14.4" customHeight="1">
      <c r="A19" s="294">
        <v>3</v>
      </c>
      <c r="B19" s="136" t="s">
        <v>59</v>
      </c>
      <c r="C19" s="212">
        <v>534</v>
      </c>
    </row>
    <row r="20" spans="1:3" ht="14.4" customHeight="1">
      <c r="A20" s="294">
        <v>4</v>
      </c>
      <c r="B20" s="213" t="s">
        <v>126</v>
      </c>
      <c r="C20" s="212">
        <v>2086.4299999999998</v>
      </c>
    </row>
    <row r="21" spans="1:3" ht="14.4" customHeight="1">
      <c r="A21" s="294">
        <v>5</v>
      </c>
      <c r="B21" s="213" t="s">
        <v>147</v>
      </c>
      <c r="C21" s="212">
        <v>12730</v>
      </c>
    </row>
    <row r="22" spans="1:3" ht="14.4" customHeight="1">
      <c r="A22" s="294">
        <v>6</v>
      </c>
      <c r="B22" s="213" t="s">
        <v>145</v>
      </c>
      <c r="C22" s="212">
        <v>4057</v>
      </c>
    </row>
    <row r="23" spans="1:3" ht="14.4" customHeight="1">
      <c r="A23" s="294">
        <v>7</v>
      </c>
      <c r="B23" s="136" t="s">
        <v>142</v>
      </c>
      <c r="C23" s="212">
        <v>1626</v>
      </c>
    </row>
    <row r="24" spans="1:3" ht="14.4" customHeight="1">
      <c r="A24" s="294">
        <v>8</v>
      </c>
      <c r="B24" s="136" t="s">
        <v>87</v>
      </c>
      <c r="C24" s="212">
        <v>63</v>
      </c>
    </row>
    <row r="25" spans="1:3" ht="14.4" customHeight="1">
      <c r="A25" s="294">
        <v>9</v>
      </c>
      <c r="B25" s="136" t="s">
        <v>123</v>
      </c>
      <c r="C25" s="212">
        <v>7866</v>
      </c>
    </row>
    <row r="26" spans="1:3" ht="14.4" customHeight="1">
      <c r="A26" s="294">
        <v>10</v>
      </c>
      <c r="B26" s="147" t="s">
        <v>43</v>
      </c>
      <c r="C26" s="212">
        <v>3928.64</v>
      </c>
    </row>
    <row r="27" spans="1:3" ht="14.4" customHeight="1">
      <c r="A27" s="294">
        <v>11</v>
      </c>
      <c r="B27" s="147" t="s">
        <v>94</v>
      </c>
      <c r="C27" s="212">
        <v>1592</v>
      </c>
    </row>
    <row r="28" spans="1:3" ht="14.4" customHeight="1">
      <c r="A28" s="294">
        <v>12</v>
      </c>
      <c r="B28" s="147" t="s">
        <v>83</v>
      </c>
      <c r="C28" s="212">
        <v>33.74</v>
      </c>
    </row>
    <row r="29" spans="1:3" ht="14.4" customHeight="1">
      <c r="A29" s="134"/>
      <c r="B29" s="300" t="s">
        <v>3</v>
      </c>
      <c r="C29" s="207">
        <v>34575.040000000001</v>
      </c>
    </row>
    <row r="30" spans="1:3" ht="14.4" customHeight="1">
      <c r="A30" s="134"/>
      <c r="B30" s="300" t="s">
        <v>4</v>
      </c>
      <c r="C30" s="207">
        <v>50347.07</v>
      </c>
    </row>
    <row r="31" spans="1:3">
      <c r="A31" s="211"/>
      <c r="B31" s="214"/>
      <c r="C31" s="215"/>
    </row>
    <row r="32" spans="1:3" ht="13.8" customHeight="1">
      <c r="A32" s="566" t="s">
        <v>109</v>
      </c>
      <c r="B32" s="566"/>
      <c r="C32" s="553"/>
    </row>
    <row r="33" spans="1:3" ht="14.4">
      <c r="A33" s="211"/>
      <c r="B33" s="205"/>
      <c r="C33" s="51" t="s">
        <v>143</v>
      </c>
    </row>
    <row r="34" spans="1:3" ht="28.95" customHeight="1">
      <c r="A34" s="555">
        <v>1</v>
      </c>
      <c r="B34" s="277" t="s">
        <v>263</v>
      </c>
      <c r="C34" s="278">
        <v>22901.61</v>
      </c>
    </row>
    <row r="35" spans="1:3">
      <c r="A35" s="294">
        <v>2</v>
      </c>
      <c r="B35" s="279" t="s">
        <v>262</v>
      </c>
      <c r="C35" s="281">
        <v>20000</v>
      </c>
    </row>
    <row r="36" spans="1:3">
      <c r="A36" s="134"/>
      <c r="B36" s="206" t="s">
        <v>93</v>
      </c>
      <c r="C36" s="280">
        <v>42901.61</v>
      </c>
    </row>
    <row r="37" spans="1:3">
      <c r="B37" s="204"/>
      <c r="C37" s="216"/>
    </row>
  </sheetData>
  <customSheetViews>
    <customSheetView guid="{CBFC2224-D3AC-4AA3-8CE4-B555FCF23158}" showPageBreaks="1" printArea="1" view="pageBreakPreview" topLeftCell="A28">
      <selection activeCell="I58" sqref="I58"/>
      <rowBreaks count="1" manualBreakCount="1">
        <brk id="25" max="2" man="1"/>
      </rowBreaks>
      <pageMargins left="0.74803149606299202" right="0.74803149606299202" top="0.74803149606299202" bottom="4.13" header="0.35" footer="3.67"/>
      <printOptions horizontalCentered="1"/>
      <pageSetup paperSize="9" scale="99" orientation="portrait" useFirstPageNumber="1" r:id="rId1"/>
      <headerFooter alignWithMargins="0">
        <oddFooter>&amp;C&amp;"Times New Roman,Bold"&amp;11{ii}</oddFooter>
      </headerFooter>
    </customSheetView>
    <customSheetView guid="{E4E8F753-76B4-42E1-AD26-8B3589CB8A4B}" showPageBreaks="1" printArea="1" view="pageBreakPreview" showRuler="0" topLeftCell="A37">
      <selection activeCell="B50" sqref="B50"/>
      <pageMargins left="0.74803149606299202" right="0.74803149606299202" top="0.74803149606299202" bottom="4.13" header="0.35" footer="3.67"/>
      <printOptions horizontalCentered="1"/>
      <pageSetup paperSize="9" orientation="portrait" useFirstPageNumber="1" r:id="rId2"/>
      <headerFooter alignWithMargins="0">
        <oddFooter>&amp;C&amp;"Times New Roman,Bold"&amp;11{ii}</oddFooter>
      </headerFooter>
    </customSheetView>
    <customSheetView guid="{0A01029B-7B3B-461F-BED3-37847DEE34DD}" showPageBreaks="1" printArea="1" view="pageBreakPreview" topLeftCell="A37">
      <selection activeCell="B50" sqref="B50"/>
      <pageMargins left="0.74803149606299202" right="0.74803149606299202" top="0.74803149606299202" bottom="4.13" header="0.35" footer="3.67"/>
      <printOptions horizontalCentered="1"/>
      <pageSetup paperSize="9" orientation="portrait" useFirstPageNumber="1" r:id="rId3"/>
      <headerFooter alignWithMargins="0">
        <oddFooter>&amp;C&amp;"Times New Roman,Bold"&amp;11{ii}</oddFooter>
      </headerFooter>
    </customSheetView>
    <customSheetView guid="{7CE36697-C418-4ED3-BCF0-EA686CB40E87}" scale="190" showRuler="0">
      <selection activeCell="B82" sqref="B82"/>
      <pageMargins left="0.74803149606299213" right="0.74803149606299213" top="0.74803149606299213" bottom="4.1338582677165361" header="0.51181102362204722" footer="0.51181102362204722"/>
      <printOptions horizontalCentered="1"/>
      <pageSetup paperSize="9" orientation="portrait" r:id="rId4"/>
      <headerFooter alignWithMargins="0"/>
    </customSheetView>
    <customSheetView guid="{63DB0950-E90F-4380-862C-985B5EB19119}" showRuler="0" topLeftCell="A67">
      <selection activeCell="S65" sqref="S65"/>
      <pageMargins left="0.74803149606299213" right="0.74803149606299213" top="0.74803149606299213" bottom="4.1338582677165361" header="0.51181102362204722" footer="0.51181102362204722"/>
      <printOptions horizontalCentered="1"/>
      <pageSetup paperSize="9" orientation="portrait" r:id="rId5"/>
      <headerFooter alignWithMargins="0"/>
    </customSheetView>
    <customSheetView guid="{F13B090A-ECDA-4418-9F13-644A873400E7}" showRuler="0" topLeftCell="A67">
      <selection activeCell="S65" sqref="S65"/>
      <pageMargins left="0.74803149606299213" right="0.74803149606299213" top="0.74803149606299213" bottom="4.1338582677165361" header="0.51181102362204722" footer="0.51181102362204722"/>
      <printOptions horizontalCentered="1"/>
      <pageSetup paperSize="9" orientation="portrait" r:id="rId6"/>
      <headerFooter alignWithMargins="0"/>
    </customSheetView>
    <customSheetView guid="{BDCF7345-18B1-4C88-89F2-E67F940CDF85}" showPageBreaks="1" printArea="1" view="pageBreakPreview" topLeftCell="A76">
      <selection activeCell="D3" sqref="D3"/>
      <pageMargins left="0.74803149606299202" right="0.74803149606299202" top="0.74803149606299202" bottom="4.13" header="0.35" footer="3.67"/>
      <printOptions horizontalCentered="1"/>
      <pageSetup paperSize="9" orientation="portrait" useFirstPageNumber="1" r:id="rId7"/>
      <headerFooter alignWithMargins="0">
        <oddFooter>&amp;C&amp;"Times New Roman,Bold"&amp;11{ii}</oddFooter>
      </headerFooter>
    </customSheetView>
    <customSheetView guid="{44B5F5DE-C96C-4269-969A-574D4EEEEEF5}" showPageBreaks="1" view="pageBreakPreview" topLeftCell="A46">
      <selection activeCell="E51" sqref="E51"/>
      <pageMargins left="0.74803149606299202" right="0.74803149606299202" top="0.74803149606299202" bottom="4.13" header="0.35" footer="3"/>
      <printOptions horizontalCentered="1"/>
      <pageSetup paperSize="9" orientation="portrait" useFirstPageNumber="1" r:id="rId8"/>
      <headerFooter alignWithMargins="0">
        <oddFooter>&amp;C{iv}</oddFooter>
      </headerFooter>
    </customSheetView>
  </customSheetViews>
  <mergeCells count="4">
    <mergeCell ref="A1:C1"/>
    <mergeCell ref="A5:C5"/>
    <mergeCell ref="A7:C7"/>
    <mergeCell ref="A32:B32"/>
  </mergeCells>
  <phoneticPr fontId="0" type="noConversion"/>
  <printOptions horizontalCentered="1"/>
  <pageMargins left="0.59055118110236227" right="0.59055118110236227" top="0.78740157480314965" bottom="1.5748031496062993" header="0.51181102362204722" footer="1.1811023622047245"/>
  <pageSetup paperSize="9" scale="93" orientation="portrait" useFirstPageNumber="1" r:id="rId9"/>
  <headerFooter alignWithMargins="0">
    <oddFooter>&amp;C(i)</oddFooter>
  </headerFooter>
</worksheet>
</file>

<file path=xl/worksheets/sheet10.xml><?xml version="1.0" encoding="utf-8"?>
<worksheet xmlns="http://schemas.openxmlformats.org/spreadsheetml/2006/main" xmlns:r="http://schemas.openxmlformats.org/officeDocument/2006/relationships">
  <sheetPr syncVertical="1" syncRef="A1" transitionEvaluation="1" codeName="Sheet20">
    <tabColor rgb="FF00B0F0"/>
  </sheetPr>
  <dimension ref="A1:H28"/>
  <sheetViews>
    <sheetView view="pageBreakPreview" zoomScaleNormal="85" zoomScaleSheetLayoutView="100" workbookViewId="0">
      <selection activeCell="J21" sqref="J21"/>
    </sheetView>
  </sheetViews>
  <sheetFormatPr defaultColWidth="11" defaultRowHeight="13.2"/>
  <cols>
    <col min="1" max="1" width="5.33203125" style="130" customWidth="1"/>
    <col min="2" max="2" width="8.109375" style="65" customWidth="1"/>
    <col min="3" max="3" width="34.5546875" style="54" customWidth="1"/>
    <col min="4" max="4" width="6.109375" style="63" customWidth="1"/>
    <col min="5" max="5" width="9.88671875" style="63" customWidth="1"/>
    <col min="6" max="6" width="9.6640625" style="54" customWidth="1"/>
    <col min="7" max="7" width="8.5546875" style="54" customWidth="1"/>
    <col min="8" max="8" width="3.44140625" style="54" customWidth="1"/>
    <col min="9" max="16384" width="11" style="54"/>
  </cols>
  <sheetData>
    <row r="1" spans="1:8" ht="14.4" customHeight="1">
      <c r="A1" s="590" t="s">
        <v>57</v>
      </c>
      <c r="B1" s="590"/>
      <c r="C1" s="590"/>
      <c r="D1" s="590"/>
      <c r="E1" s="590"/>
      <c r="F1" s="590"/>
      <c r="G1" s="590"/>
      <c r="H1" s="401"/>
    </row>
    <row r="2" spans="1:8" ht="14.4" customHeight="1">
      <c r="A2" s="590" t="s">
        <v>133</v>
      </c>
      <c r="B2" s="590"/>
      <c r="C2" s="590"/>
      <c r="D2" s="590"/>
      <c r="E2" s="590"/>
      <c r="F2" s="590"/>
      <c r="G2" s="590"/>
      <c r="H2" s="401"/>
    </row>
    <row r="3" spans="1:8" ht="27" customHeight="1">
      <c r="A3" s="579" t="s">
        <v>212</v>
      </c>
      <c r="B3" s="579"/>
      <c r="C3" s="579"/>
      <c r="D3" s="579"/>
      <c r="E3" s="579"/>
      <c r="F3" s="579"/>
      <c r="G3" s="579"/>
      <c r="H3" s="400"/>
    </row>
    <row r="4" spans="1:8" ht="13.8">
      <c r="A4" s="22"/>
      <c r="B4" s="572"/>
      <c r="C4" s="572"/>
      <c r="D4" s="572"/>
      <c r="E4" s="572"/>
      <c r="F4" s="572"/>
      <c r="G4" s="572"/>
      <c r="H4" s="398"/>
    </row>
    <row r="5" spans="1:8" ht="14.4" customHeight="1">
      <c r="A5" s="22"/>
      <c r="B5" s="18"/>
      <c r="C5" s="18"/>
      <c r="D5" s="24"/>
      <c r="E5" s="25" t="s">
        <v>11</v>
      </c>
      <c r="F5" s="25" t="s">
        <v>12</v>
      </c>
      <c r="G5" s="25" t="s">
        <v>80</v>
      </c>
      <c r="H5" s="21"/>
    </row>
    <row r="6" spans="1:8" ht="14.4" customHeight="1">
      <c r="A6" s="22"/>
      <c r="B6" s="30" t="s">
        <v>13</v>
      </c>
      <c r="C6" s="18" t="s">
        <v>14</v>
      </c>
      <c r="D6" s="27" t="s">
        <v>46</v>
      </c>
      <c r="E6" s="20">
        <v>932725</v>
      </c>
      <c r="F6" s="20">
        <v>9800</v>
      </c>
      <c r="G6" s="20">
        <f>SUM(E6:F6)</f>
        <v>942525</v>
      </c>
      <c r="H6" s="20"/>
    </row>
    <row r="7" spans="1:8" ht="14.4" customHeight="1">
      <c r="A7" s="22"/>
      <c r="B7" s="30" t="s">
        <v>15</v>
      </c>
      <c r="C7" s="18" t="s">
        <v>199</v>
      </c>
      <c r="D7" s="27" t="s">
        <v>46</v>
      </c>
      <c r="E7" s="20">
        <v>524200</v>
      </c>
      <c r="F7" s="194">
        <v>0</v>
      </c>
      <c r="G7" s="20">
        <f>SUM(E7:F7)</f>
        <v>524200</v>
      </c>
      <c r="H7" s="20"/>
    </row>
    <row r="8" spans="1:8" ht="14.4" customHeight="1">
      <c r="A8" s="22"/>
      <c r="B8" s="26" t="s">
        <v>23</v>
      </c>
      <c r="C8" s="28" t="s">
        <v>16</v>
      </c>
      <c r="D8" s="29"/>
      <c r="E8" s="21"/>
      <c r="F8" s="21"/>
      <c r="G8" s="20"/>
      <c r="H8" s="21"/>
    </row>
    <row r="9" spans="1:8">
      <c r="A9" s="22"/>
      <c r="B9" s="26"/>
      <c r="C9" s="28" t="s">
        <v>79</v>
      </c>
      <c r="D9" s="29" t="s">
        <v>46</v>
      </c>
      <c r="E9" s="192">
        <v>0</v>
      </c>
      <c r="F9" s="191">
        <f>G26</f>
        <v>405700</v>
      </c>
      <c r="G9" s="20">
        <f t="shared" ref="G9" si="0">SUM(E9:F9)</f>
        <v>405700</v>
      </c>
      <c r="H9" s="21"/>
    </row>
    <row r="10" spans="1:8" ht="14.4" customHeight="1">
      <c r="A10" s="22"/>
      <c r="B10" s="30" t="s">
        <v>45</v>
      </c>
      <c r="C10" s="18" t="s">
        <v>22</v>
      </c>
      <c r="D10" s="31" t="s">
        <v>46</v>
      </c>
      <c r="E10" s="32">
        <f>SUM(E6:E9)</f>
        <v>1456925</v>
      </c>
      <c r="F10" s="32">
        <f>SUM(F6:F9)</f>
        <v>415500</v>
      </c>
      <c r="G10" s="32">
        <f>SUM(E10:F10)</f>
        <v>1872425</v>
      </c>
      <c r="H10" s="20"/>
    </row>
    <row r="11" spans="1:8" ht="9.6" customHeight="1">
      <c r="A11" s="22"/>
      <c r="B11" s="26"/>
      <c r="C11" s="18"/>
      <c r="D11" s="19"/>
      <c r="E11" s="19"/>
      <c r="F11" s="27"/>
      <c r="G11" s="19"/>
      <c r="H11" s="19"/>
    </row>
    <row r="12" spans="1:8" s="137" customFormat="1" ht="16.8" customHeight="1">
      <c r="A12" s="227"/>
      <c r="B12" s="549" t="s">
        <v>216</v>
      </c>
      <c r="C12" s="514" t="s">
        <v>24</v>
      </c>
      <c r="D12" s="514"/>
      <c r="E12" s="514"/>
      <c r="F12" s="533"/>
      <c r="G12" s="514"/>
      <c r="H12" s="514"/>
    </row>
    <row r="13" spans="1:8">
      <c r="A13" s="20"/>
      <c r="B13" s="193"/>
      <c r="C13" s="193"/>
      <c r="D13" s="193"/>
      <c r="E13" s="193"/>
      <c r="F13" s="193"/>
      <c r="G13" s="193"/>
      <c r="H13" s="193"/>
    </row>
    <row r="14" spans="1:8" s="1" customFormat="1" ht="13.8" thickBot="1">
      <c r="A14" s="34"/>
      <c r="B14" s="573" t="s">
        <v>77</v>
      </c>
      <c r="C14" s="573"/>
      <c r="D14" s="573"/>
      <c r="E14" s="573"/>
      <c r="F14" s="573"/>
      <c r="G14" s="573"/>
      <c r="H14" s="193"/>
    </row>
    <row r="15" spans="1:8" s="1" customFormat="1" ht="14.4" thickTop="1" thickBot="1">
      <c r="A15" s="34"/>
      <c r="B15" s="162"/>
      <c r="C15" s="162" t="s">
        <v>25</v>
      </c>
      <c r="D15" s="162"/>
      <c r="E15" s="162"/>
      <c r="F15" s="162"/>
      <c r="G15" s="35" t="s">
        <v>80</v>
      </c>
      <c r="H15" s="21"/>
    </row>
    <row r="16" spans="1:8" ht="13.8" thickTop="1">
      <c r="A16" s="62"/>
      <c r="B16" s="56"/>
      <c r="C16" s="342" t="s">
        <v>18</v>
      </c>
    </row>
    <row r="17" spans="1:7" ht="26.4">
      <c r="A17" s="62" t="s">
        <v>48</v>
      </c>
      <c r="B17" s="60">
        <v>4711</v>
      </c>
      <c r="C17" s="342" t="s">
        <v>110</v>
      </c>
    </row>
    <row r="18" spans="1:7">
      <c r="A18" s="62"/>
      <c r="B18" s="76">
        <v>1</v>
      </c>
      <c r="C18" s="337" t="s">
        <v>104</v>
      </c>
    </row>
    <row r="19" spans="1:7">
      <c r="A19" s="62"/>
      <c r="B19" s="77">
        <v>1.103</v>
      </c>
      <c r="C19" s="342" t="s">
        <v>118</v>
      </c>
    </row>
    <row r="20" spans="1:7">
      <c r="A20" s="62"/>
      <c r="B20" s="76">
        <v>60</v>
      </c>
      <c r="C20" s="337" t="s">
        <v>103</v>
      </c>
    </row>
    <row r="21" spans="1:7" ht="39.6">
      <c r="A21" s="56" t="s">
        <v>219</v>
      </c>
      <c r="B21" s="76" t="s">
        <v>180</v>
      </c>
      <c r="C21" s="351" t="s">
        <v>228</v>
      </c>
      <c r="E21" s="78"/>
      <c r="F21" s="69"/>
      <c r="G21" s="78">
        <f>254400</f>
        <v>254400</v>
      </c>
    </row>
    <row r="22" spans="1:7" ht="26.4">
      <c r="A22" s="56" t="s">
        <v>219</v>
      </c>
      <c r="B22" s="76" t="s">
        <v>161</v>
      </c>
      <c r="C22" s="351" t="s">
        <v>229</v>
      </c>
      <c r="E22" s="161"/>
      <c r="F22" s="433"/>
      <c r="G22" s="161">
        <v>151300</v>
      </c>
    </row>
    <row r="23" spans="1:7">
      <c r="A23" s="62" t="s">
        <v>45</v>
      </c>
      <c r="B23" s="77">
        <v>1.103</v>
      </c>
      <c r="C23" s="342" t="s">
        <v>118</v>
      </c>
      <c r="E23" s="161"/>
      <c r="F23" s="161"/>
      <c r="G23" s="161">
        <f>SUM(G21:G22)</f>
        <v>405700</v>
      </c>
    </row>
    <row r="24" spans="1:7">
      <c r="A24" s="107" t="s">
        <v>45</v>
      </c>
      <c r="B24" s="260" t="s">
        <v>100</v>
      </c>
      <c r="C24" s="337" t="s">
        <v>104</v>
      </c>
      <c r="E24" s="161"/>
      <c r="F24" s="433"/>
      <c r="G24" s="433">
        <f t="shared" ref="G24" si="1">G23</f>
        <v>405700</v>
      </c>
    </row>
    <row r="25" spans="1:7" ht="26.4">
      <c r="A25" s="86" t="s">
        <v>45</v>
      </c>
      <c r="B25" s="70">
        <v>4711</v>
      </c>
      <c r="C25" s="343" t="s">
        <v>110</v>
      </c>
      <c r="D25" s="161"/>
      <c r="E25" s="161"/>
      <c r="F25" s="161"/>
      <c r="G25" s="161">
        <f t="shared" ref="G25" si="2">G24</f>
        <v>405700</v>
      </c>
    </row>
    <row r="26" spans="1:7">
      <c r="A26" s="110" t="s">
        <v>45</v>
      </c>
      <c r="B26" s="79"/>
      <c r="C26" s="68" t="s">
        <v>18</v>
      </c>
      <c r="D26" s="161"/>
      <c r="E26" s="161"/>
      <c r="F26" s="433"/>
      <c r="G26" s="433">
        <f>G25</f>
        <v>405700</v>
      </c>
    </row>
    <row r="27" spans="1:7">
      <c r="A27" s="110" t="s">
        <v>45</v>
      </c>
      <c r="B27" s="79"/>
      <c r="C27" s="68" t="s">
        <v>46</v>
      </c>
      <c r="D27" s="161"/>
      <c r="E27" s="161"/>
      <c r="F27" s="161"/>
      <c r="G27" s="161">
        <f t="shared" ref="G27" si="3">G26</f>
        <v>405700</v>
      </c>
    </row>
    <row r="28" spans="1:7">
      <c r="A28" s="223" t="s">
        <v>219</v>
      </c>
      <c r="B28" s="82" t="s">
        <v>242</v>
      </c>
      <c r="C28" s="58"/>
    </row>
  </sheetData>
  <autoFilter ref="A15:H15"/>
  <mergeCells count="5">
    <mergeCell ref="A1:G1"/>
    <mergeCell ref="A2:G2"/>
    <mergeCell ref="B14:G14"/>
    <mergeCell ref="A3:G3"/>
    <mergeCell ref="B4:G4"/>
  </mergeCells>
  <printOptions horizontalCentered="1"/>
  <pageMargins left="0.55118110236220474" right="0.55118110236220474" top="0.74803149606299213" bottom="1.5748031496062993" header="0.51181102362204722" footer="1.1811023622047245"/>
  <pageSetup paperSize="9" scale="93" firstPageNumber="8" orientation="portrait" blackAndWhite="1" useFirstPageNumber="1" r:id="rId1"/>
  <headerFooter alignWithMargins="0">
    <oddHeader xml:space="preserve">&amp;C   </oddHeader>
    <oddFooter>&amp;C&amp;"Times New Roman,Bold"&amp;P</oddFooter>
  </headerFooter>
  <drawing r:id="rId2"/>
</worksheet>
</file>

<file path=xl/worksheets/sheet11.xml><?xml version="1.0" encoding="utf-8"?>
<worksheet xmlns="http://schemas.openxmlformats.org/spreadsheetml/2006/main" xmlns:r="http://schemas.openxmlformats.org/officeDocument/2006/relationships">
  <sheetPr syncVertical="1" syncRef="A22" transitionEvaluation="1" codeName="Sheet22">
    <tabColor rgb="FF00B0F0"/>
  </sheetPr>
  <dimension ref="A1:H36"/>
  <sheetViews>
    <sheetView view="pageBreakPreview" topLeftCell="A22" zoomScaleSheetLayoutView="100" workbookViewId="0">
      <selection activeCell="A37" sqref="A37:XFD43"/>
    </sheetView>
  </sheetViews>
  <sheetFormatPr defaultColWidth="12.44140625" defaultRowHeight="13.2"/>
  <cols>
    <col min="1" max="1" width="5" style="130" customWidth="1"/>
    <col min="2" max="2" width="8.109375" style="65" customWidth="1"/>
    <col min="3" max="3" width="33.88671875" style="54" customWidth="1"/>
    <col min="4" max="4" width="7.33203125" style="63" customWidth="1"/>
    <col min="5" max="5" width="9.44140625" style="63" customWidth="1"/>
    <col min="6" max="6" width="10.44140625" style="54" customWidth="1"/>
    <col min="7" max="7" width="8.5546875" style="54" customWidth="1"/>
    <col min="8" max="8" width="5" style="54" customWidth="1"/>
    <col min="9" max="9" width="7.5546875" style="54" customWidth="1"/>
    <col min="10" max="10" width="8.44140625" style="54" customWidth="1"/>
    <col min="11" max="11" width="11.33203125" style="54" bestFit="1" customWidth="1"/>
    <col min="12" max="16384" width="12.44140625" style="54"/>
  </cols>
  <sheetData>
    <row r="1" spans="1:8" ht="15" customHeight="1">
      <c r="A1" s="591" t="s">
        <v>31</v>
      </c>
      <c r="B1" s="591"/>
      <c r="C1" s="591"/>
      <c r="D1" s="591"/>
      <c r="E1" s="591"/>
      <c r="F1" s="591"/>
      <c r="G1" s="591"/>
      <c r="H1" s="124"/>
    </row>
    <row r="2" spans="1:8" ht="15" customHeight="1">
      <c r="A2" s="591" t="s">
        <v>32</v>
      </c>
      <c r="B2" s="591"/>
      <c r="C2" s="591"/>
      <c r="D2" s="591"/>
      <c r="E2" s="591"/>
      <c r="F2" s="591"/>
      <c r="G2" s="591"/>
      <c r="H2" s="124"/>
    </row>
    <row r="3" spans="1:8" ht="31.2" customHeight="1">
      <c r="A3" s="582" t="s">
        <v>213</v>
      </c>
      <c r="B3" s="582"/>
      <c r="C3" s="582"/>
      <c r="D3" s="582"/>
      <c r="E3" s="582"/>
      <c r="F3" s="582"/>
      <c r="G3" s="582"/>
      <c r="H3" s="364"/>
    </row>
    <row r="4" spans="1:8" ht="13.8">
      <c r="A4" s="22"/>
      <c r="B4" s="221"/>
      <c r="C4" s="221"/>
      <c r="D4" s="221"/>
      <c r="E4" s="221"/>
      <c r="F4" s="221"/>
      <c r="G4" s="221"/>
      <c r="H4" s="221"/>
    </row>
    <row r="5" spans="1:8">
      <c r="A5" s="22"/>
      <c r="B5" s="18"/>
      <c r="C5" s="18"/>
      <c r="D5" s="24"/>
      <c r="E5" s="25" t="s">
        <v>11</v>
      </c>
      <c r="F5" s="25" t="s">
        <v>12</v>
      </c>
      <c r="G5" s="25" t="s">
        <v>80</v>
      </c>
      <c r="H5" s="21"/>
    </row>
    <row r="6" spans="1:8" ht="13.2" customHeight="1">
      <c r="A6" s="22"/>
      <c r="B6" s="30" t="s">
        <v>13</v>
      </c>
      <c r="C6" s="18" t="s">
        <v>14</v>
      </c>
      <c r="D6" s="27" t="s">
        <v>46</v>
      </c>
      <c r="E6" s="20">
        <v>2006360</v>
      </c>
      <c r="F6" s="20">
        <v>50000</v>
      </c>
      <c r="G6" s="20">
        <f>SUM(E6:F6)</f>
        <v>2056360</v>
      </c>
      <c r="H6" s="20"/>
    </row>
    <row r="7" spans="1:8" ht="13.2" customHeight="1">
      <c r="A7" s="22"/>
      <c r="B7" s="30" t="s">
        <v>15</v>
      </c>
      <c r="C7" s="18" t="s">
        <v>199</v>
      </c>
      <c r="D7" s="27" t="s">
        <v>46</v>
      </c>
      <c r="E7" s="20">
        <v>100000</v>
      </c>
      <c r="F7" s="20">
        <v>430000</v>
      </c>
      <c r="G7" s="20">
        <f>SUM(E7:F7)</f>
        <v>530000</v>
      </c>
      <c r="H7" s="20"/>
    </row>
    <row r="8" spans="1:8" ht="13.2" customHeight="1">
      <c r="A8" s="22"/>
      <c r="B8" s="26" t="s">
        <v>23</v>
      </c>
      <c r="C8" s="28" t="s">
        <v>16</v>
      </c>
      <c r="D8" s="29"/>
      <c r="E8" s="21"/>
      <c r="F8" s="21"/>
      <c r="G8" s="21"/>
      <c r="H8" s="21"/>
    </row>
    <row r="9" spans="1:8" ht="13.2" customHeight="1">
      <c r="A9" s="22"/>
      <c r="B9" s="26"/>
      <c r="C9" s="28" t="s">
        <v>79</v>
      </c>
      <c r="D9" s="29" t="s">
        <v>46</v>
      </c>
      <c r="E9" s="21">
        <f>G30</f>
        <v>1477200</v>
      </c>
      <c r="F9" s="138">
        <v>0</v>
      </c>
      <c r="G9" s="21">
        <f>SUM(E9:F9)</f>
        <v>1477200</v>
      </c>
      <c r="H9" s="21"/>
    </row>
    <row r="10" spans="1:8" ht="13.2" customHeight="1">
      <c r="A10" s="22"/>
      <c r="B10" s="30" t="s">
        <v>45</v>
      </c>
      <c r="C10" s="18" t="s">
        <v>201</v>
      </c>
      <c r="D10" s="31" t="s">
        <v>46</v>
      </c>
      <c r="E10" s="32">
        <f>SUM(E6:E9)</f>
        <v>3583560</v>
      </c>
      <c r="F10" s="32">
        <f>SUM(F6:F9)</f>
        <v>480000</v>
      </c>
      <c r="G10" s="32">
        <f>SUM(E10:F10)</f>
        <v>4063560</v>
      </c>
      <c r="H10" s="20"/>
    </row>
    <row r="11" spans="1:8">
      <c r="A11" s="22"/>
      <c r="B11" s="26"/>
      <c r="C11" s="18"/>
      <c r="D11" s="19"/>
      <c r="E11" s="19"/>
      <c r="F11" s="27"/>
      <c r="G11" s="19"/>
      <c r="H11" s="19"/>
    </row>
    <row r="12" spans="1:8" ht="13.2" customHeight="1">
      <c r="A12" s="22"/>
      <c r="B12" s="30" t="s">
        <v>216</v>
      </c>
      <c r="C12" s="18" t="s">
        <v>24</v>
      </c>
      <c r="D12" s="18"/>
      <c r="E12" s="18"/>
      <c r="F12" s="33"/>
      <c r="G12" s="18"/>
      <c r="H12" s="18"/>
    </row>
    <row r="13" spans="1:8" s="1" customFormat="1" ht="13.8" thickBot="1">
      <c r="A13" s="34"/>
      <c r="B13" s="188"/>
      <c r="C13" s="399"/>
      <c r="D13" s="399"/>
      <c r="E13" s="399"/>
      <c r="F13" s="399"/>
      <c r="G13" s="399" t="s">
        <v>77</v>
      </c>
      <c r="H13" s="193"/>
    </row>
    <row r="14" spans="1:8" s="1" customFormat="1" ht="14.4" thickTop="1" thickBot="1">
      <c r="A14" s="34"/>
      <c r="B14" s="162"/>
      <c r="C14" s="162" t="s">
        <v>25</v>
      </c>
      <c r="D14" s="162"/>
      <c r="E14" s="162"/>
      <c r="F14" s="162"/>
      <c r="G14" s="35" t="s">
        <v>80</v>
      </c>
      <c r="H14" s="21"/>
    </row>
    <row r="15" spans="1:8" s="1" customFormat="1" ht="10.199999999999999" hidden="1" customHeight="1" thickTop="1">
      <c r="A15" s="23"/>
      <c r="B15" s="2"/>
      <c r="C15" s="230"/>
      <c r="D15" s="3"/>
      <c r="E15" s="229"/>
      <c r="F15" s="229"/>
      <c r="G15" s="3"/>
      <c r="H15" s="3"/>
    </row>
    <row r="16" spans="1:8" ht="15" customHeight="1" thickTop="1">
      <c r="C16" s="85" t="s">
        <v>47</v>
      </c>
      <c r="D16" s="116"/>
      <c r="E16" s="173"/>
      <c r="F16" s="173"/>
      <c r="G16" s="116"/>
      <c r="H16" s="116"/>
    </row>
    <row r="17" spans="1:8" ht="15" customHeight="1">
      <c r="A17" s="62" t="s">
        <v>48</v>
      </c>
      <c r="B17" s="60">
        <v>2245</v>
      </c>
      <c r="C17" s="342" t="s">
        <v>181</v>
      </c>
    </row>
    <row r="18" spans="1:8" ht="15" customHeight="1">
      <c r="A18" s="62"/>
      <c r="B18" s="76">
        <v>2</v>
      </c>
      <c r="C18" s="337" t="s">
        <v>182</v>
      </c>
    </row>
    <row r="19" spans="1:8" ht="15" customHeight="1">
      <c r="A19" s="62"/>
      <c r="B19" s="77">
        <v>2.8</v>
      </c>
      <c r="C19" s="249" t="s">
        <v>21</v>
      </c>
    </row>
    <row r="20" spans="1:8" ht="15" customHeight="1">
      <c r="A20" s="62"/>
      <c r="B20" s="80" t="s">
        <v>112</v>
      </c>
      <c r="C20" s="81" t="s">
        <v>183</v>
      </c>
      <c r="E20" s="161"/>
      <c r="F20" s="433"/>
      <c r="G20" s="161">
        <v>738600</v>
      </c>
    </row>
    <row r="21" spans="1:8" ht="15" customHeight="1">
      <c r="A21" s="62" t="s">
        <v>45</v>
      </c>
      <c r="B21" s="77">
        <v>2.8</v>
      </c>
      <c r="C21" s="249" t="s">
        <v>21</v>
      </c>
      <c r="E21" s="161"/>
      <c r="F21" s="433"/>
      <c r="G21" s="433">
        <f>SUM(G20:G20)</f>
        <v>738600</v>
      </c>
    </row>
    <row r="22" spans="1:8" ht="15" customHeight="1">
      <c r="A22" s="62" t="s">
        <v>45</v>
      </c>
      <c r="B22" s="76">
        <v>2</v>
      </c>
      <c r="C22" s="81" t="s">
        <v>182</v>
      </c>
      <c r="E22" s="161"/>
      <c r="F22" s="161"/>
      <c r="G22" s="161">
        <f t="shared" ref="G22" si="0">G21</f>
        <v>738600</v>
      </c>
    </row>
    <row r="23" spans="1:8">
      <c r="A23" s="62"/>
      <c r="B23" s="76"/>
      <c r="C23" s="81"/>
    </row>
    <row r="24" spans="1:8">
      <c r="A24" s="62"/>
      <c r="B24" s="76">
        <v>5</v>
      </c>
      <c r="C24" s="81" t="s">
        <v>184</v>
      </c>
    </row>
    <row r="25" spans="1:8" ht="28.2" customHeight="1">
      <c r="A25" s="62"/>
      <c r="B25" s="77">
        <v>5.101</v>
      </c>
      <c r="C25" s="249" t="s">
        <v>185</v>
      </c>
    </row>
    <row r="26" spans="1:8" ht="26.4">
      <c r="A26" s="62"/>
      <c r="B26" s="80" t="s">
        <v>114</v>
      </c>
      <c r="C26" s="365" t="s">
        <v>186</v>
      </c>
      <c r="E26" s="161"/>
      <c r="F26" s="433"/>
      <c r="G26" s="161">
        <v>738600</v>
      </c>
    </row>
    <row r="27" spans="1:8" ht="26.4">
      <c r="A27" s="62" t="s">
        <v>45</v>
      </c>
      <c r="B27" s="77">
        <v>5.101</v>
      </c>
      <c r="C27" s="249" t="s">
        <v>187</v>
      </c>
      <c r="E27" s="161"/>
      <c r="F27" s="433"/>
      <c r="G27" s="161">
        <f>G26</f>
        <v>738600</v>
      </c>
    </row>
    <row r="28" spans="1:8">
      <c r="A28" s="62" t="s">
        <v>45</v>
      </c>
      <c r="B28" s="76">
        <v>5</v>
      </c>
      <c r="C28" s="81" t="s">
        <v>184</v>
      </c>
      <c r="E28" s="161"/>
      <c r="F28" s="433"/>
      <c r="G28" s="433">
        <f t="shared" ref="G28" si="1">G27</f>
        <v>738600</v>
      </c>
    </row>
    <row r="29" spans="1:8" ht="15" customHeight="1">
      <c r="A29" s="81" t="s">
        <v>45</v>
      </c>
      <c r="B29" s="60">
        <v>2245</v>
      </c>
      <c r="C29" s="342" t="s">
        <v>181</v>
      </c>
      <c r="D29" s="161"/>
      <c r="E29" s="161"/>
      <c r="F29" s="161"/>
      <c r="G29" s="161">
        <f>G22+G28</f>
        <v>1477200</v>
      </c>
    </row>
    <row r="30" spans="1:8">
      <c r="A30" s="110" t="s">
        <v>45</v>
      </c>
      <c r="B30" s="79"/>
      <c r="C30" s="68" t="s">
        <v>47</v>
      </c>
      <c r="D30" s="161"/>
      <c r="E30" s="161"/>
      <c r="F30" s="161"/>
      <c r="G30" s="161">
        <f t="shared" ref="G30:G31" si="2">G29</f>
        <v>1477200</v>
      </c>
      <c r="H30" s="69"/>
    </row>
    <row r="31" spans="1:8">
      <c r="A31" s="110" t="s">
        <v>45</v>
      </c>
      <c r="B31" s="115"/>
      <c r="C31" s="159" t="s">
        <v>46</v>
      </c>
      <c r="D31" s="161"/>
      <c r="E31" s="161"/>
      <c r="F31" s="161"/>
      <c r="G31" s="161">
        <f t="shared" si="2"/>
        <v>1477200</v>
      </c>
      <c r="H31" s="69"/>
    </row>
    <row r="32" spans="1:8">
      <c r="A32" s="62"/>
      <c r="B32" s="60"/>
      <c r="C32" s="344"/>
    </row>
    <row r="33" spans="1:7" ht="47.4" customHeight="1">
      <c r="A33" s="592" t="s">
        <v>248</v>
      </c>
      <c r="B33" s="592"/>
      <c r="C33" s="592"/>
      <c r="D33" s="592"/>
      <c r="E33" s="592"/>
      <c r="F33" s="592"/>
      <c r="G33" s="592"/>
    </row>
    <row r="34" spans="1:7" ht="39.6">
      <c r="A34" s="435" t="s">
        <v>231</v>
      </c>
      <c r="B34" s="436">
        <v>2245</v>
      </c>
      <c r="C34" s="437" t="s">
        <v>232</v>
      </c>
      <c r="G34" s="63">
        <v>738600</v>
      </c>
    </row>
    <row r="35" spans="1:7">
      <c r="A35" s="62"/>
      <c r="B35" s="60"/>
      <c r="C35" s="344"/>
      <c r="E35" s="54"/>
    </row>
    <row r="36" spans="1:7">
      <c r="A36" s="62"/>
      <c r="B36" s="60"/>
      <c r="C36" s="344"/>
    </row>
  </sheetData>
  <autoFilter ref="A14:H16"/>
  <mergeCells count="4">
    <mergeCell ref="A1:G1"/>
    <mergeCell ref="A2:G2"/>
    <mergeCell ref="A3:G3"/>
    <mergeCell ref="A33:G33"/>
  </mergeCells>
  <printOptions horizontalCentered="1"/>
  <pageMargins left="0.55118110236220474" right="0.55118110236220474" top="0.74803149606299213" bottom="1.5748031496062993" header="0.51181102362204722" footer="1.1811023622047245"/>
  <pageSetup paperSize="9" scale="93" firstPageNumber="9" orientation="portrait" blackAndWhite="1" useFirstPageNumber="1" r:id="rId1"/>
  <headerFooter alignWithMargins="0">
    <oddHeader xml:space="preserve">&amp;C   </oddHeader>
    <oddFooter>&amp;C&amp;"Times New Roman,Bold" &amp;P</oddFooter>
  </headerFooter>
</worksheet>
</file>

<file path=xl/worksheets/sheet12.xml><?xml version="1.0" encoding="utf-8"?>
<worksheet xmlns="http://schemas.openxmlformats.org/spreadsheetml/2006/main" xmlns:r="http://schemas.openxmlformats.org/officeDocument/2006/relationships">
  <sheetPr syncVertical="1" syncRef="A4" transitionEvaluation="1" transitionEntry="1" codeName="Sheet24">
    <tabColor rgb="FF00B0F0"/>
  </sheetPr>
  <dimension ref="A1:W26"/>
  <sheetViews>
    <sheetView view="pageBreakPreview" topLeftCell="A4" zoomScaleSheetLayoutView="100" workbookViewId="0">
      <selection activeCell="A28" sqref="A28:XFD33"/>
    </sheetView>
  </sheetViews>
  <sheetFormatPr defaultColWidth="11" defaultRowHeight="13.2"/>
  <cols>
    <col min="1" max="1" width="5.6640625" style="179" customWidth="1"/>
    <col min="2" max="2" width="7.88671875" style="180" customWidth="1"/>
    <col min="3" max="3" width="33.88671875" style="181" customWidth="1"/>
    <col min="4" max="4" width="7.44140625" style="182" customWidth="1"/>
    <col min="5" max="5" width="10.6640625" style="182" customWidth="1"/>
    <col min="6" max="6" width="8.5546875" style="181" customWidth="1"/>
    <col min="7" max="7" width="8.88671875" style="181" customWidth="1"/>
    <col min="8" max="8" width="3" style="181" customWidth="1"/>
    <col min="9" max="11" width="11" style="178" customWidth="1"/>
    <col min="12" max="23" width="11" style="178"/>
    <col min="24" max="16384" width="11" style="181"/>
  </cols>
  <sheetData>
    <row r="1" spans="1:8" ht="14.1" customHeight="1">
      <c r="A1" s="593" t="s">
        <v>17</v>
      </c>
      <c r="B1" s="593"/>
      <c r="C1" s="593"/>
      <c r="D1" s="593"/>
      <c r="E1" s="593"/>
      <c r="F1" s="593"/>
      <c r="G1" s="593"/>
      <c r="H1" s="340"/>
    </row>
    <row r="2" spans="1:8" ht="14.1" customHeight="1">
      <c r="A2" s="593" t="s">
        <v>148</v>
      </c>
      <c r="B2" s="593"/>
      <c r="C2" s="593"/>
      <c r="D2" s="593"/>
      <c r="E2" s="593"/>
      <c r="F2" s="593"/>
      <c r="G2" s="593"/>
      <c r="H2" s="340"/>
    </row>
    <row r="3" spans="1:8" ht="14.1" customHeight="1">
      <c r="A3" s="594" t="s">
        <v>198</v>
      </c>
      <c r="B3" s="594"/>
      <c r="C3" s="594"/>
      <c r="D3" s="594"/>
      <c r="E3" s="594"/>
      <c r="F3" s="594"/>
      <c r="G3" s="594"/>
      <c r="H3" s="330"/>
    </row>
    <row r="4" spans="1:8" ht="14.1" customHeight="1">
      <c r="A4" s="22"/>
      <c r="B4" s="331"/>
      <c r="C4" s="331"/>
      <c r="D4" s="331"/>
      <c r="E4" s="331"/>
      <c r="F4" s="331"/>
      <c r="G4" s="331"/>
      <c r="H4" s="331"/>
    </row>
    <row r="5" spans="1:8" ht="14.1" customHeight="1">
      <c r="A5" s="22"/>
      <c r="B5" s="18"/>
      <c r="C5" s="18"/>
      <c r="D5" s="24"/>
      <c r="E5" s="551" t="s">
        <v>11</v>
      </c>
      <c r="F5" s="551" t="s">
        <v>12</v>
      </c>
      <c r="G5" s="551" t="s">
        <v>80</v>
      </c>
      <c r="H5" s="21"/>
    </row>
    <row r="6" spans="1:8" ht="14.1" customHeight="1">
      <c r="A6" s="22"/>
      <c r="B6" s="30" t="s">
        <v>13</v>
      </c>
      <c r="C6" s="18" t="s">
        <v>14</v>
      </c>
      <c r="D6" s="27" t="s">
        <v>46</v>
      </c>
      <c r="E6" s="27">
        <v>188209</v>
      </c>
      <c r="F6" s="27">
        <v>438000</v>
      </c>
      <c r="G6" s="27">
        <f>SUM(E6:F6)</f>
        <v>626209</v>
      </c>
      <c r="H6" s="20"/>
    </row>
    <row r="7" spans="1:8" ht="14.1" customHeight="1">
      <c r="A7" s="22"/>
      <c r="B7" s="26" t="s">
        <v>15</v>
      </c>
      <c r="C7" s="28" t="s">
        <v>16</v>
      </c>
      <c r="D7" s="29"/>
      <c r="E7" s="29"/>
      <c r="F7" s="29"/>
      <c r="G7" s="29"/>
      <c r="H7" s="21"/>
    </row>
    <row r="8" spans="1:8" ht="15" customHeight="1">
      <c r="A8" s="22"/>
      <c r="B8" s="26"/>
      <c r="C8" s="28" t="s">
        <v>79</v>
      </c>
      <c r="D8" s="29" t="s">
        <v>46</v>
      </c>
      <c r="E8" s="226">
        <v>0</v>
      </c>
      <c r="F8" s="552">
        <f>G23</f>
        <v>162600</v>
      </c>
      <c r="G8" s="29">
        <f>SUM(E8:F8)</f>
        <v>162600</v>
      </c>
      <c r="H8" s="21"/>
    </row>
    <row r="9" spans="1:8" ht="14.1" customHeight="1">
      <c r="A9" s="22"/>
      <c r="B9" s="30" t="s">
        <v>45</v>
      </c>
      <c r="C9" s="432" t="s">
        <v>209</v>
      </c>
      <c r="D9" s="31" t="s">
        <v>46</v>
      </c>
      <c r="E9" s="31">
        <f>SUM(E6:E8)</f>
        <v>188209</v>
      </c>
      <c r="F9" s="31">
        <f>SUM(F6:F8)</f>
        <v>600600</v>
      </c>
      <c r="G9" s="31">
        <f>SUM(E9:F9)</f>
        <v>788809</v>
      </c>
      <c r="H9" s="20"/>
    </row>
    <row r="10" spans="1:8" ht="14.1" customHeight="1">
      <c r="A10" s="22"/>
      <c r="B10" s="26"/>
      <c r="C10" s="18"/>
      <c r="D10" s="19"/>
      <c r="E10" s="19"/>
      <c r="F10" s="27"/>
      <c r="G10" s="19"/>
      <c r="H10" s="19"/>
    </row>
    <row r="11" spans="1:8" ht="14.1" customHeight="1">
      <c r="A11" s="22"/>
      <c r="B11" s="30" t="s">
        <v>23</v>
      </c>
      <c r="C11" s="18" t="s">
        <v>24</v>
      </c>
      <c r="D11" s="18"/>
      <c r="E11" s="18"/>
      <c r="F11" s="33"/>
      <c r="G11" s="18"/>
      <c r="H11" s="18"/>
    </row>
    <row r="12" spans="1:8" s="1" customFormat="1">
      <c r="A12" s="20"/>
      <c r="B12" s="193"/>
      <c r="C12" s="193"/>
      <c r="D12" s="193"/>
      <c r="E12" s="193"/>
      <c r="F12" s="193"/>
      <c r="G12" s="193"/>
      <c r="H12" s="193"/>
    </row>
    <row r="13" spans="1:8" s="1" customFormat="1" ht="13.8" thickBot="1">
      <c r="A13" s="34"/>
      <c r="B13" s="188"/>
      <c r="C13" s="332"/>
      <c r="D13" s="332"/>
      <c r="E13" s="332"/>
      <c r="F13" s="332"/>
      <c r="G13" s="332" t="s">
        <v>77</v>
      </c>
      <c r="H13" s="193"/>
    </row>
    <row r="14" spans="1:8" s="1" customFormat="1" ht="14.4" thickTop="1" thickBot="1">
      <c r="A14" s="34"/>
      <c r="B14" s="162"/>
      <c r="C14" s="162" t="s">
        <v>25</v>
      </c>
      <c r="D14" s="162"/>
      <c r="E14" s="162"/>
      <c r="F14" s="162"/>
      <c r="G14" s="35" t="s">
        <v>80</v>
      </c>
      <c r="H14" s="21"/>
    </row>
    <row r="15" spans="1:8" ht="15" customHeight="1" thickTop="1">
      <c r="C15" s="358" t="s">
        <v>18</v>
      </c>
    </row>
    <row r="16" spans="1:8" ht="26.4">
      <c r="A16" s="339" t="s">
        <v>48</v>
      </c>
      <c r="B16" s="355">
        <v>4575</v>
      </c>
      <c r="C16" s="356" t="s">
        <v>190</v>
      </c>
    </row>
    <row r="17" spans="1:7" ht="15" customHeight="1">
      <c r="A17" s="339"/>
      <c r="B17" s="367">
        <v>6</v>
      </c>
      <c r="C17" s="357" t="s">
        <v>188</v>
      </c>
    </row>
    <row r="18" spans="1:7" ht="15" customHeight="1">
      <c r="A18" s="339"/>
      <c r="B18" s="376">
        <v>6.101</v>
      </c>
      <c r="C18" s="356" t="s">
        <v>189</v>
      </c>
    </row>
    <row r="19" spans="1:7" ht="26.4">
      <c r="A19" s="339"/>
      <c r="B19" s="370" t="s">
        <v>114</v>
      </c>
      <c r="C19" s="366" t="s">
        <v>259</v>
      </c>
      <c r="E19" s="534"/>
      <c r="F19" s="535"/>
      <c r="G19" s="534">
        <v>162600</v>
      </c>
    </row>
    <row r="20" spans="1:7" ht="15" customHeight="1">
      <c r="A20" s="339" t="s">
        <v>45</v>
      </c>
      <c r="B20" s="376">
        <v>6.101</v>
      </c>
      <c r="C20" s="377" t="s">
        <v>189</v>
      </c>
      <c r="E20" s="534"/>
      <c r="F20" s="534"/>
      <c r="G20" s="534">
        <f t="shared" ref="G20" si="0">G19</f>
        <v>162600</v>
      </c>
    </row>
    <row r="21" spans="1:7" ht="15" customHeight="1">
      <c r="A21" s="339" t="s">
        <v>45</v>
      </c>
      <c r="B21" s="367">
        <v>6</v>
      </c>
      <c r="C21" s="357" t="s">
        <v>188</v>
      </c>
      <c r="E21" s="534"/>
      <c r="F21" s="535"/>
      <c r="G21" s="535">
        <f t="shared" ref="G21:G23" si="1">G20</f>
        <v>162600</v>
      </c>
    </row>
    <row r="22" spans="1:7" ht="26.4">
      <c r="A22" s="369" t="s">
        <v>45</v>
      </c>
      <c r="B22" s="371">
        <v>4575</v>
      </c>
      <c r="C22" s="372" t="s">
        <v>190</v>
      </c>
      <c r="D22" s="524"/>
      <c r="E22" s="534"/>
      <c r="F22" s="535"/>
      <c r="G22" s="535">
        <f t="shared" si="1"/>
        <v>162600</v>
      </c>
    </row>
    <row r="23" spans="1:7" ht="15" customHeight="1">
      <c r="A23" s="369" t="s">
        <v>45</v>
      </c>
      <c r="B23" s="378"/>
      <c r="C23" s="372" t="s">
        <v>18</v>
      </c>
      <c r="D23" s="524"/>
      <c r="E23" s="534"/>
      <c r="F23" s="535"/>
      <c r="G23" s="535">
        <f t="shared" si="1"/>
        <v>162600</v>
      </c>
    </row>
    <row r="24" spans="1:7" ht="15" customHeight="1">
      <c r="A24" s="373" t="s">
        <v>45</v>
      </c>
      <c r="B24" s="374"/>
      <c r="C24" s="375" t="s">
        <v>46</v>
      </c>
      <c r="D24" s="524"/>
      <c r="E24" s="534"/>
      <c r="F24" s="534"/>
      <c r="G24" s="534">
        <f t="shared" ref="G24" si="2">G23</f>
        <v>162600</v>
      </c>
    </row>
    <row r="26" spans="1:7">
      <c r="A26" s="536" t="s">
        <v>239</v>
      </c>
      <c r="B26" s="537"/>
      <c r="C26" s="178"/>
      <c r="D26" s="538"/>
      <c r="E26" s="538"/>
      <c r="F26" s="178"/>
      <c r="G26" s="178"/>
    </row>
  </sheetData>
  <autoFilter ref="A14:W14"/>
  <mergeCells count="3">
    <mergeCell ref="A1:G1"/>
    <mergeCell ref="A2:G2"/>
    <mergeCell ref="A3:G3"/>
  </mergeCells>
  <printOptions horizontalCentered="1"/>
  <pageMargins left="0.55118110236220474" right="0.55118110236220474" top="0.74803149606299213" bottom="1.5748031496062993" header="0.51181102362204722" footer="1.1811023622047245"/>
  <pageSetup paperSize="9" scale="93" firstPageNumber="10" orientation="portrait" blackAndWhite="1" useFirstPageNumber="1" r:id="rId1"/>
  <headerFooter alignWithMargins="0">
    <oddHeader xml:space="preserve">&amp;C   </oddHeader>
    <oddFooter>&amp;C&amp;"Times New Roman,Bold" &amp;P</oddFooter>
  </headerFooter>
</worksheet>
</file>

<file path=xl/worksheets/sheet13.xml><?xml version="1.0" encoding="utf-8"?>
<worksheet xmlns="http://schemas.openxmlformats.org/spreadsheetml/2006/main" xmlns:r="http://schemas.openxmlformats.org/officeDocument/2006/relationships">
  <sheetPr syncVertical="1" syncRef="A7" transitionEvaluation="1">
    <tabColor rgb="FF00B0F0"/>
  </sheetPr>
  <dimension ref="A1:L26"/>
  <sheetViews>
    <sheetView view="pageBreakPreview" topLeftCell="A7" zoomScaleNormal="70" zoomScaleSheetLayoutView="100" workbookViewId="0">
      <selection activeCell="A29" sqref="A29:XFD34"/>
    </sheetView>
  </sheetViews>
  <sheetFormatPr defaultColWidth="11" defaultRowHeight="13.2"/>
  <cols>
    <col min="1" max="1" width="5.6640625" style="336" customWidth="1"/>
    <col min="2" max="2" width="7.6640625" style="65" customWidth="1"/>
    <col min="3" max="3" width="34" style="265" customWidth="1"/>
    <col min="4" max="4" width="8.33203125" style="63" customWidth="1"/>
    <col min="5" max="5" width="9.109375" style="63" customWidth="1"/>
    <col min="6" max="6" width="9.44140625" style="54" customWidth="1"/>
    <col min="7" max="7" width="8" style="54" customWidth="1"/>
    <col min="8" max="8" width="3.44140625" style="54" customWidth="1"/>
    <col min="9" max="11" width="5.5546875" style="54" customWidth="1"/>
    <col min="12" max="12" width="8.109375" style="63" customWidth="1"/>
    <col min="13" max="13" width="12.109375" style="54" customWidth="1"/>
    <col min="14" max="16384" width="11" style="54"/>
  </cols>
  <sheetData>
    <row r="1" spans="1:8">
      <c r="A1" s="583" t="s">
        <v>119</v>
      </c>
      <c r="B1" s="583"/>
      <c r="C1" s="583"/>
      <c r="D1" s="583"/>
      <c r="E1" s="583"/>
      <c r="F1" s="583"/>
      <c r="G1" s="583"/>
      <c r="H1" s="402"/>
    </row>
    <row r="2" spans="1:8">
      <c r="A2" s="591" t="s">
        <v>120</v>
      </c>
      <c r="B2" s="591"/>
      <c r="C2" s="591"/>
      <c r="D2" s="591"/>
      <c r="E2" s="591"/>
      <c r="F2" s="591"/>
      <c r="G2" s="591"/>
      <c r="H2" s="404"/>
    </row>
    <row r="3" spans="1:8" ht="28.95" customHeight="1">
      <c r="A3" s="582" t="s">
        <v>214</v>
      </c>
      <c r="B3" s="582"/>
      <c r="C3" s="582"/>
      <c r="D3" s="582"/>
      <c r="E3" s="582"/>
      <c r="F3" s="582"/>
      <c r="G3" s="582"/>
      <c r="H3" s="397"/>
    </row>
    <row r="4" spans="1:8" ht="13.8">
      <c r="A4" s="22"/>
      <c r="B4" s="572"/>
      <c r="C4" s="572"/>
      <c r="D4" s="572"/>
      <c r="E4" s="572"/>
      <c r="F4" s="572"/>
      <c r="G4" s="572"/>
      <c r="H4" s="398"/>
    </row>
    <row r="5" spans="1:8">
      <c r="A5" s="22"/>
      <c r="B5" s="18"/>
      <c r="C5" s="18"/>
      <c r="D5" s="24"/>
      <c r="E5" s="25" t="s">
        <v>11</v>
      </c>
      <c r="F5" s="25" t="s">
        <v>12</v>
      </c>
      <c r="G5" s="25" t="s">
        <v>80</v>
      </c>
      <c r="H5" s="21"/>
    </row>
    <row r="6" spans="1:8">
      <c r="A6" s="22"/>
      <c r="B6" s="30" t="s">
        <v>13</v>
      </c>
      <c r="C6" s="18" t="s">
        <v>14</v>
      </c>
      <c r="D6" s="27" t="s">
        <v>46</v>
      </c>
      <c r="E6" s="20">
        <v>4928721</v>
      </c>
      <c r="F6" s="413">
        <v>25000</v>
      </c>
      <c r="G6" s="20">
        <f>SUM(E6:F6)</f>
        <v>4953721</v>
      </c>
      <c r="H6" s="20"/>
    </row>
    <row r="7" spans="1:8">
      <c r="A7" s="22"/>
      <c r="B7" s="30" t="s">
        <v>15</v>
      </c>
      <c r="C7" s="18" t="s">
        <v>199</v>
      </c>
      <c r="D7" s="27" t="s">
        <v>46</v>
      </c>
      <c r="E7" s="20">
        <v>61000</v>
      </c>
      <c r="F7" s="413">
        <v>5000</v>
      </c>
      <c r="G7" s="20">
        <f>SUM(E7:F7)</f>
        <v>66000</v>
      </c>
      <c r="H7" s="20"/>
    </row>
    <row r="8" spans="1:8">
      <c r="A8" s="22"/>
      <c r="B8" s="26" t="s">
        <v>200</v>
      </c>
      <c r="C8" s="28" t="s">
        <v>16</v>
      </c>
      <c r="D8" s="29"/>
      <c r="E8" s="21"/>
      <c r="F8" s="21"/>
      <c r="G8" s="21"/>
      <c r="H8" s="21"/>
    </row>
    <row r="9" spans="1:8">
      <c r="A9" s="22"/>
      <c r="B9" s="26"/>
      <c r="C9" s="28" t="s">
        <v>79</v>
      </c>
      <c r="D9" s="29" t="s">
        <v>46</v>
      </c>
      <c r="E9" s="202">
        <v>0</v>
      </c>
      <c r="F9" s="191">
        <f>G24</f>
        <v>6300</v>
      </c>
      <c r="G9" s="21">
        <f>SUM(E9:F9)</f>
        <v>6300</v>
      </c>
      <c r="H9" s="21"/>
    </row>
    <row r="10" spans="1:8">
      <c r="A10" s="22"/>
      <c r="B10" s="30" t="s">
        <v>45</v>
      </c>
      <c r="C10" s="18" t="s">
        <v>209</v>
      </c>
      <c r="D10" s="31" t="s">
        <v>46</v>
      </c>
      <c r="E10" s="32">
        <f>SUM(E6:E9)</f>
        <v>4989721</v>
      </c>
      <c r="F10" s="32">
        <f>SUM(F6:F9)</f>
        <v>36300</v>
      </c>
      <c r="G10" s="32">
        <f>SUM(E10:F10)</f>
        <v>5026021</v>
      </c>
      <c r="H10" s="20"/>
    </row>
    <row r="11" spans="1:8">
      <c r="A11" s="22"/>
      <c r="B11" s="26"/>
      <c r="C11" s="18"/>
      <c r="D11" s="19"/>
      <c r="E11" s="19"/>
      <c r="F11" s="27"/>
      <c r="G11" s="19"/>
      <c r="H11" s="19"/>
    </row>
    <row r="12" spans="1:8">
      <c r="A12" s="22"/>
      <c r="B12" s="30" t="s">
        <v>216</v>
      </c>
      <c r="C12" s="18" t="s">
        <v>24</v>
      </c>
      <c r="D12" s="18"/>
      <c r="E12" s="18"/>
      <c r="F12" s="33"/>
      <c r="G12" s="18"/>
      <c r="H12" s="18"/>
    </row>
    <row r="13" spans="1:8" s="1" customFormat="1">
      <c r="A13" s="20"/>
      <c r="B13" s="193"/>
      <c r="C13" s="193"/>
      <c r="D13" s="193"/>
      <c r="E13" s="193"/>
      <c r="F13" s="193"/>
      <c r="G13" s="193"/>
      <c r="H13" s="193"/>
    </row>
    <row r="14" spans="1:8" s="1" customFormat="1" ht="13.8" thickBot="1">
      <c r="A14" s="34"/>
      <c r="B14" s="399"/>
      <c r="C14" s="399"/>
      <c r="D14" s="399"/>
      <c r="E14" s="399"/>
      <c r="F14" s="399"/>
      <c r="G14" s="399" t="s">
        <v>77</v>
      </c>
      <c r="H14" s="193"/>
    </row>
    <row r="15" spans="1:8" s="1" customFormat="1" ht="14.4" thickTop="1" thickBot="1">
      <c r="A15" s="34"/>
      <c r="B15" s="162"/>
      <c r="C15" s="162" t="s">
        <v>25</v>
      </c>
      <c r="D15" s="162"/>
      <c r="E15" s="162"/>
      <c r="F15" s="162"/>
      <c r="G15" s="35" t="s">
        <v>80</v>
      </c>
      <c r="H15" s="21"/>
    </row>
    <row r="16" spans="1:8" ht="13.8" thickTop="1">
      <c r="A16" s="62"/>
      <c r="B16" s="60"/>
      <c r="C16" s="342" t="s">
        <v>18</v>
      </c>
    </row>
    <row r="17" spans="1:7">
      <c r="A17" s="62" t="s">
        <v>48</v>
      </c>
      <c r="B17" s="111">
        <v>4055</v>
      </c>
      <c r="C17" s="344" t="s">
        <v>122</v>
      </c>
    </row>
    <row r="18" spans="1:7">
      <c r="A18" s="114" t="s">
        <v>219</v>
      </c>
      <c r="B18" s="87">
        <v>0.20799999999999999</v>
      </c>
      <c r="C18" s="344" t="s">
        <v>121</v>
      </c>
    </row>
    <row r="19" spans="1:7">
      <c r="A19" s="112"/>
      <c r="B19" s="114">
        <v>60</v>
      </c>
      <c r="C19" s="335" t="s">
        <v>40</v>
      </c>
    </row>
    <row r="20" spans="1:7" ht="26.4">
      <c r="A20" s="112"/>
      <c r="B20" s="114" t="s">
        <v>84</v>
      </c>
      <c r="C20" s="349" t="s">
        <v>221</v>
      </c>
      <c r="E20" s="161"/>
      <c r="F20" s="433"/>
      <c r="G20" s="161">
        <v>6300</v>
      </c>
    </row>
    <row r="21" spans="1:7">
      <c r="A21" s="112" t="s">
        <v>45</v>
      </c>
      <c r="B21" s="114">
        <v>60</v>
      </c>
      <c r="C21" s="335" t="s">
        <v>40</v>
      </c>
      <c r="E21" s="161"/>
      <c r="F21" s="161"/>
      <c r="G21" s="161">
        <f t="shared" ref="G21:G22" si="0">G20</f>
        <v>6300</v>
      </c>
    </row>
    <row r="22" spans="1:7">
      <c r="A22" s="112" t="s">
        <v>45</v>
      </c>
      <c r="B22" s="87">
        <v>0.20799999999999999</v>
      </c>
      <c r="C22" s="344" t="s">
        <v>121</v>
      </c>
      <c r="E22" s="253"/>
      <c r="F22" s="253"/>
      <c r="G22" s="253">
        <f t="shared" si="0"/>
        <v>6300</v>
      </c>
    </row>
    <row r="23" spans="1:7">
      <c r="A23" s="112" t="s">
        <v>45</v>
      </c>
      <c r="B23" s="111">
        <v>4055</v>
      </c>
      <c r="C23" s="344" t="s">
        <v>122</v>
      </c>
      <c r="D23" s="161"/>
      <c r="E23" s="253"/>
      <c r="F23" s="253"/>
      <c r="G23" s="253">
        <f t="shared" ref="G23:G25" si="1">G22</f>
        <v>6300</v>
      </c>
    </row>
    <row r="24" spans="1:7">
      <c r="A24" s="110" t="s">
        <v>45</v>
      </c>
      <c r="B24" s="79"/>
      <c r="C24" s="109" t="s">
        <v>18</v>
      </c>
      <c r="D24" s="161"/>
      <c r="E24" s="161"/>
      <c r="F24" s="161"/>
      <c r="G24" s="161">
        <f t="shared" si="1"/>
        <v>6300</v>
      </c>
    </row>
    <row r="25" spans="1:7">
      <c r="A25" s="110" t="s">
        <v>45</v>
      </c>
      <c r="B25" s="115"/>
      <c r="C25" s="109" t="s">
        <v>46</v>
      </c>
      <c r="D25" s="161"/>
      <c r="E25" s="161"/>
      <c r="F25" s="161"/>
      <c r="G25" s="161">
        <f t="shared" si="1"/>
        <v>6300</v>
      </c>
    </row>
    <row r="26" spans="1:7">
      <c r="A26" s="223" t="s">
        <v>219</v>
      </c>
      <c r="B26" s="82" t="s">
        <v>242</v>
      </c>
      <c r="C26" s="66"/>
    </row>
  </sheetData>
  <autoFilter ref="A15:L15"/>
  <mergeCells count="4">
    <mergeCell ref="A1:G1"/>
    <mergeCell ref="A2:G2"/>
    <mergeCell ref="A3:G3"/>
    <mergeCell ref="B4:G4"/>
  </mergeCells>
  <printOptions horizontalCentered="1"/>
  <pageMargins left="0.55118110236220474" right="0.55118110236220474" top="0.74803149606299213" bottom="1.5748031496062993" header="0.51181102362204722" footer="1.1811023622047245"/>
  <pageSetup paperSize="9" scale="93" firstPageNumber="11" orientation="portrait" blackAndWhite="1" useFirstPageNumber="1" r:id="rId1"/>
  <headerFooter alignWithMargins="0">
    <oddHeader xml:space="preserve">&amp;C   </oddHeader>
    <oddFooter>&amp;C&amp;"Times New Roman,Bold"&amp;P</oddFooter>
  </headerFooter>
</worksheet>
</file>

<file path=xl/worksheets/sheet14.xml><?xml version="1.0" encoding="utf-8"?>
<worksheet xmlns="http://schemas.openxmlformats.org/spreadsheetml/2006/main" xmlns:r="http://schemas.openxmlformats.org/officeDocument/2006/relationships">
  <sheetPr syncVertical="1" syncRef="B40" transitionEvaluation="1" codeName="Sheet25">
    <tabColor rgb="FF00B0F0"/>
  </sheetPr>
  <dimension ref="A1:I40"/>
  <sheetViews>
    <sheetView view="pageBreakPreview" topLeftCell="B40" zoomScaleNormal="70" zoomScaleSheetLayoutView="100" workbookViewId="0">
      <selection activeCell="B45" sqref="A45:XFD52"/>
    </sheetView>
  </sheetViews>
  <sheetFormatPr defaultColWidth="11" defaultRowHeight="13.2"/>
  <cols>
    <col min="1" max="1" width="5.6640625" style="336" customWidth="1"/>
    <col min="2" max="2" width="7.6640625" style="65" customWidth="1"/>
    <col min="3" max="3" width="34.5546875" style="265" customWidth="1"/>
    <col min="4" max="4" width="7.6640625" style="63" customWidth="1"/>
    <col min="5" max="5" width="10.77734375" style="63" customWidth="1"/>
    <col min="6" max="7" width="10.77734375" style="54" customWidth="1"/>
    <col min="8" max="8" width="3.33203125" style="54" customWidth="1"/>
    <col min="9" max="9" width="8.109375" style="63" customWidth="1"/>
    <col min="10" max="10" width="12.109375" style="54" customWidth="1"/>
    <col min="11" max="16384" width="11" style="54"/>
  </cols>
  <sheetData>
    <row r="1" spans="1:8">
      <c r="A1" s="583" t="s">
        <v>58</v>
      </c>
      <c r="B1" s="583"/>
      <c r="C1" s="583"/>
      <c r="D1" s="583"/>
      <c r="E1" s="583"/>
      <c r="F1" s="583"/>
      <c r="G1" s="583"/>
      <c r="H1" s="511"/>
    </row>
    <row r="2" spans="1:8">
      <c r="A2" s="591" t="s">
        <v>134</v>
      </c>
      <c r="B2" s="591"/>
      <c r="C2" s="591"/>
      <c r="D2" s="591"/>
      <c r="E2" s="591"/>
      <c r="F2" s="591"/>
      <c r="G2" s="591"/>
      <c r="H2" s="515"/>
    </row>
    <row r="3" spans="1:8" ht="30.6" customHeight="1">
      <c r="A3" s="571" t="s">
        <v>215</v>
      </c>
      <c r="B3" s="571"/>
      <c r="C3" s="571"/>
      <c r="D3" s="571"/>
      <c r="E3" s="571"/>
      <c r="F3" s="571"/>
      <c r="G3" s="571"/>
      <c r="H3" s="512"/>
    </row>
    <row r="4" spans="1:8" ht="13.8">
      <c r="A4" s="22"/>
      <c r="B4" s="221"/>
      <c r="C4" s="221"/>
      <c r="D4" s="221"/>
      <c r="E4" s="221"/>
      <c r="F4" s="221"/>
      <c r="G4" s="221"/>
      <c r="H4" s="508"/>
    </row>
    <row r="5" spans="1:8">
      <c r="A5" s="22"/>
      <c r="B5" s="18"/>
      <c r="C5" s="18"/>
      <c r="D5" s="24"/>
      <c r="E5" s="25" t="s">
        <v>11</v>
      </c>
      <c r="F5" s="25" t="s">
        <v>12</v>
      </c>
      <c r="G5" s="25" t="s">
        <v>80</v>
      </c>
      <c r="H5" s="21"/>
    </row>
    <row r="6" spans="1:8">
      <c r="A6" s="22"/>
      <c r="B6" s="30" t="s">
        <v>13</v>
      </c>
      <c r="C6" s="18" t="s">
        <v>14</v>
      </c>
      <c r="D6" s="27" t="s">
        <v>46</v>
      </c>
      <c r="E6" s="20">
        <v>2864876</v>
      </c>
      <c r="F6" s="20">
        <v>830954</v>
      </c>
      <c r="G6" s="20">
        <f>SUM(E6:F6)</f>
        <v>3695830</v>
      </c>
      <c r="H6" s="20"/>
    </row>
    <row r="7" spans="1:8">
      <c r="A7" s="22"/>
      <c r="B7" s="30" t="s">
        <v>15</v>
      </c>
      <c r="C7" s="18" t="s">
        <v>208</v>
      </c>
      <c r="D7" s="27" t="s">
        <v>46</v>
      </c>
      <c r="E7" s="20">
        <v>189912</v>
      </c>
      <c r="F7" s="20">
        <v>31676</v>
      </c>
      <c r="G7" s="20">
        <f>SUM(E7:F7)</f>
        <v>221588</v>
      </c>
      <c r="H7" s="20"/>
    </row>
    <row r="8" spans="1:8" ht="13.2" customHeight="1">
      <c r="A8" s="22"/>
      <c r="B8" s="26" t="s">
        <v>23</v>
      </c>
      <c r="C8" s="28" t="s">
        <v>16</v>
      </c>
      <c r="D8" s="29"/>
      <c r="E8" s="21"/>
      <c r="F8" s="21"/>
      <c r="G8" s="21"/>
      <c r="H8" s="21"/>
    </row>
    <row r="9" spans="1:8">
      <c r="A9" s="22"/>
      <c r="B9" s="26"/>
      <c r="C9" s="28" t="s">
        <v>79</v>
      </c>
      <c r="D9" s="29" t="s">
        <v>46</v>
      </c>
      <c r="E9" s="202">
        <v>0</v>
      </c>
      <c r="F9" s="191">
        <f>G38</f>
        <v>786600</v>
      </c>
      <c r="G9" s="21">
        <f>SUM(E9:F9)</f>
        <v>786600</v>
      </c>
      <c r="H9" s="21"/>
    </row>
    <row r="10" spans="1:8">
      <c r="A10" s="22"/>
      <c r="B10" s="30" t="s">
        <v>45</v>
      </c>
      <c r="C10" s="18" t="s">
        <v>201</v>
      </c>
      <c r="D10" s="31" t="s">
        <v>46</v>
      </c>
      <c r="E10" s="32">
        <f>SUM(E6:E9)</f>
        <v>3054788</v>
      </c>
      <c r="F10" s="32">
        <f>SUM(F6:F9)</f>
        <v>1649230</v>
      </c>
      <c r="G10" s="32">
        <f>SUM(E10:F10)</f>
        <v>4704018</v>
      </c>
      <c r="H10" s="20"/>
    </row>
    <row r="11" spans="1:8">
      <c r="A11" s="22"/>
      <c r="B11" s="26"/>
      <c r="C11" s="18"/>
      <c r="D11" s="19"/>
      <c r="E11" s="19"/>
      <c r="F11" s="27"/>
      <c r="G11" s="19"/>
      <c r="H11" s="19"/>
    </row>
    <row r="12" spans="1:8">
      <c r="A12" s="22"/>
      <c r="B12" s="30" t="s">
        <v>216</v>
      </c>
      <c r="C12" s="18" t="s">
        <v>24</v>
      </c>
      <c r="D12" s="18"/>
      <c r="E12" s="18"/>
      <c r="F12" s="33"/>
      <c r="G12" s="18"/>
      <c r="H12" s="18"/>
    </row>
    <row r="13" spans="1:8" s="1" customFormat="1">
      <c r="A13" s="20"/>
      <c r="B13" s="193"/>
      <c r="C13" s="193"/>
      <c r="D13" s="193"/>
      <c r="E13" s="193"/>
      <c r="F13" s="193"/>
      <c r="G13" s="193"/>
      <c r="H13" s="193"/>
    </row>
    <row r="14" spans="1:8" s="1" customFormat="1" ht="13.8" thickBot="1">
      <c r="A14" s="34"/>
      <c r="B14" s="509"/>
      <c r="C14" s="509"/>
      <c r="D14" s="509"/>
      <c r="E14" s="509"/>
      <c r="F14" s="509"/>
      <c r="G14" s="509" t="s">
        <v>77</v>
      </c>
      <c r="H14" s="193"/>
    </row>
    <row r="15" spans="1:8" s="1" customFormat="1" ht="14.4" thickTop="1" thickBot="1">
      <c r="A15" s="34"/>
      <c r="B15" s="162"/>
      <c r="C15" s="162" t="s">
        <v>25</v>
      </c>
      <c r="D15" s="162"/>
      <c r="E15" s="162"/>
      <c r="F15" s="162"/>
      <c r="G15" s="35" t="s">
        <v>80</v>
      </c>
      <c r="H15" s="21"/>
    </row>
    <row r="16" spans="1:8" ht="13.8" thickTop="1">
      <c r="A16" s="513"/>
      <c r="B16" s="56"/>
      <c r="C16" s="342" t="s">
        <v>18</v>
      </c>
    </row>
    <row r="17" spans="1:7">
      <c r="A17" s="513" t="s">
        <v>48</v>
      </c>
      <c r="B17" s="60">
        <v>4801</v>
      </c>
      <c r="C17" s="342" t="s">
        <v>52</v>
      </c>
    </row>
    <row r="18" spans="1:7">
      <c r="A18" s="513"/>
      <c r="B18" s="76">
        <v>5</v>
      </c>
      <c r="C18" s="337" t="s">
        <v>35</v>
      </c>
    </row>
    <row r="19" spans="1:7">
      <c r="A19" s="513"/>
      <c r="B19" s="77">
        <v>5.8</v>
      </c>
      <c r="C19" s="342" t="s">
        <v>21</v>
      </c>
    </row>
    <row r="20" spans="1:7" ht="81.599999999999994" customHeight="1">
      <c r="A20" s="56" t="s">
        <v>219</v>
      </c>
      <c r="B20" s="56">
        <v>89</v>
      </c>
      <c r="C20" s="337" t="s">
        <v>249</v>
      </c>
    </row>
    <row r="21" spans="1:7" ht="15" customHeight="1">
      <c r="A21" s="513"/>
      <c r="B21" s="56" t="s">
        <v>226</v>
      </c>
      <c r="C21" s="337" t="s">
        <v>5</v>
      </c>
      <c r="E21" s="161"/>
      <c r="F21" s="433"/>
      <c r="G21" s="161">
        <v>249500</v>
      </c>
    </row>
    <row r="22" spans="1:7" ht="79.2">
      <c r="A22" s="513" t="s">
        <v>45</v>
      </c>
      <c r="B22" s="56">
        <v>89</v>
      </c>
      <c r="C22" s="337" t="s">
        <v>249</v>
      </c>
      <c r="E22" s="161"/>
      <c r="F22" s="161"/>
      <c r="G22" s="161">
        <f t="shared" ref="G22" si="0">G21</f>
        <v>249500</v>
      </c>
    </row>
    <row r="23" spans="1:7">
      <c r="A23" s="513"/>
      <c r="B23" s="56"/>
      <c r="C23" s="337"/>
    </row>
    <row r="24" spans="1:7" ht="79.2">
      <c r="A24" s="56" t="s">
        <v>219</v>
      </c>
      <c r="B24" s="56">
        <v>91</v>
      </c>
      <c r="C24" s="337" t="s">
        <v>250</v>
      </c>
    </row>
    <row r="25" spans="1:7" ht="15" customHeight="1">
      <c r="A25" s="513"/>
      <c r="B25" s="56" t="s">
        <v>227</v>
      </c>
      <c r="C25" s="337" t="s">
        <v>5</v>
      </c>
      <c r="E25" s="161"/>
      <c r="F25" s="433"/>
      <c r="G25" s="161">
        <v>293700</v>
      </c>
    </row>
    <row r="26" spans="1:7" ht="79.2">
      <c r="A26" s="513" t="s">
        <v>45</v>
      </c>
      <c r="B26" s="56">
        <v>91</v>
      </c>
      <c r="C26" s="337" t="s">
        <v>250</v>
      </c>
      <c r="E26" s="161"/>
      <c r="F26" s="161"/>
      <c r="G26" s="161">
        <f t="shared" ref="G26" si="1">G25</f>
        <v>293700</v>
      </c>
    </row>
    <row r="27" spans="1:7">
      <c r="A27" s="513" t="s">
        <v>45</v>
      </c>
      <c r="B27" s="77">
        <v>5.8</v>
      </c>
      <c r="C27" s="342" t="s">
        <v>21</v>
      </c>
      <c r="E27" s="253"/>
      <c r="F27" s="253"/>
      <c r="G27" s="253">
        <f t="shared" ref="G27" si="2">G26+G22</f>
        <v>543200</v>
      </c>
    </row>
    <row r="28" spans="1:7">
      <c r="A28" s="513" t="s">
        <v>45</v>
      </c>
      <c r="B28" s="266">
        <v>5</v>
      </c>
      <c r="C28" s="337" t="s">
        <v>35</v>
      </c>
      <c r="E28" s="161"/>
      <c r="F28" s="433"/>
      <c r="G28" s="433">
        <f t="shared" ref="G28" si="3">G27</f>
        <v>543200</v>
      </c>
    </row>
    <row r="29" spans="1:7">
      <c r="A29" s="513"/>
      <c r="B29" s="266"/>
      <c r="C29" s="337"/>
    </row>
    <row r="30" spans="1:7">
      <c r="A30" s="513"/>
      <c r="B30" s="76">
        <v>6</v>
      </c>
      <c r="C30" s="337" t="s">
        <v>191</v>
      </c>
    </row>
    <row r="31" spans="1:7">
      <c r="A31" s="513"/>
      <c r="B31" s="77">
        <v>6.8</v>
      </c>
      <c r="C31" s="342" t="s">
        <v>21</v>
      </c>
    </row>
    <row r="32" spans="1:7" ht="52.8">
      <c r="A32" s="56" t="s">
        <v>219</v>
      </c>
      <c r="B32" s="379">
        <v>65</v>
      </c>
      <c r="C32" s="380" t="s">
        <v>251</v>
      </c>
      <c r="E32" s="78"/>
      <c r="F32" s="69"/>
      <c r="G32" s="69"/>
    </row>
    <row r="33" spans="1:9" s="258" customFormat="1" ht="15.6" customHeight="1">
      <c r="A33" s="61"/>
      <c r="B33" s="544" t="s">
        <v>197</v>
      </c>
      <c r="C33" s="545" t="s">
        <v>5</v>
      </c>
      <c r="D33" s="434"/>
      <c r="E33" s="434"/>
      <c r="F33" s="425"/>
      <c r="G33" s="434">
        <v>243400</v>
      </c>
      <c r="I33" s="354"/>
    </row>
    <row r="34" spans="1:9" ht="52.8">
      <c r="A34" s="513" t="s">
        <v>45</v>
      </c>
      <c r="B34" s="379">
        <v>65</v>
      </c>
      <c r="C34" s="380" t="s">
        <v>251</v>
      </c>
      <c r="E34" s="161"/>
      <c r="F34" s="161"/>
      <c r="G34" s="161">
        <f t="shared" ref="G34" si="4">G33</f>
        <v>243400</v>
      </c>
    </row>
    <row r="35" spans="1:9">
      <c r="A35" s="513" t="s">
        <v>45</v>
      </c>
      <c r="B35" s="77">
        <v>6.8</v>
      </c>
      <c r="C35" s="342" t="s">
        <v>21</v>
      </c>
      <c r="E35" s="161"/>
      <c r="F35" s="161"/>
      <c r="G35" s="161">
        <f t="shared" ref="G35" si="5">G34</f>
        <v>243400</v>
      </c>
    </row>
    <row r="36" spans="1:9">
      <c r="A36" s="548" t="s">
        <v>45</v>
      </c>
      <c r="B36" s="76">
        <v>6</v>
      </c>
      <c r="C36" s="337" t="s">
        <v>191</v>
      </c>
      <c r="E36" s="161"/>
      <c r="F36" s="433"/>
      <c r="G36" s="433">
        <f t="shared" ref="G36" si="6">G35</f>
        <v>243400</v>
      </c>
    </row>
    <row r="37" spans="1:9">
      <c r="A37" s="336" t="s">
        <v>45</v>
      </c>
      <c r="B37" s="60">
        <v>4801</v>
      </c>
      <c r="C37" s="342" t="s">
        <v>52</v>
      </c>
      <c r="D37" s="161"/>
      <c r="E37" s="161"/>
      <c r="F37" s="161"/>
      <c r="G37" s="161">
        <f t="shared" ref="G37" si="7">G36+G28</f>
        <v>786600</v>
      </c>
    </row>
    <row r="38" spans="1:9">
      <c r="A38" s="67" t="s">
        <v>45</v>
      </c>
      <c r="B38" s="79"/>
      <c r="C38" s="68" t="s">
        <v>18</v>
      </c>
      <c r="D38" s="161"/>
      <c r="E38" s="161"/>
      <c r="F38" s="433"/>
      <c r="G38" s="433">
        <f t="shared" ref="G38" si="8">G37</f>
        <v>786600</v>
      </c>
    </row>
    <row r="39" spans="1:9">
      <c r="A39" s="67" t="s">
        <v>45</v>
      </c>
      <c r="B39" s="79"/>
      <c r="C39" s="68" t="s">
        <v>46</v>
      </c>
      <c r="D39" s="161"/>
      <c r="E39" s="161"/>
      <c r="F39" s="161"/>
      <c r="G39" s="161">
        <f t="shared" ref="G39" si="9">G38</f>
        <v>786600</v>
      </c>
    </row>
    <row r="40" spans="1:9">
      <c r="A40" s="223" t="s">
        <v>219</v>
      </c>
      <c r="B40" s="82" t="s">
        <v>242</v>
      </c>
      <c r="C40" s="58"/>
    </row>
  </sheetData>
  <autoFilter ref="A15:I15"/>
  <mergeCells count="3">
    <mergeCell ref="A1:G1"/>
    <mergeCell ref="A2:G2"/>
    <mergeCell ref="A3:G3"/>
  </mergeCells>
  <printOptions horizontalCentered="1"/>
  <pageMargins left="0.55118110236220474" right="0.55118110236220474" top="0.74803149606299213" bottom="1.5748031496062993" header="0.51181102362204722" footer="1.1811023622047245"/>
  <pageSetup paperSize="9" scale="93" firstPageNumber="12" orientation="portrait" blackAndWhite="1" useFirstPageNumber="1" r:id="rId1"/>
  <headerFooter alignWithMargins="0">
    <oddHeader xml:space="preserve">&amp;C   </oddHeader>
    <oddFooter>&amp;C&amp;"Times New Roman,Bold"&amp;P</oddFooter>
  </headerFooter>
</worksheet>
</file>

<file path=xl/worksheets/sheet15.xml><?xml version="1.0" encoding="utf-8"?>
<worksheet xmlns="http://schemas.openxmlformats.org/spreadsheetml/2006/main" xmlns:r="http://schemas.openxmlformats.org/officeDocument/2006/relationships">
  <sheetPr syncVertical="1" syncRef="A19" transitionEvaluation="1" codeName="Sheet27">
    <tabColor rgb="FF00B0F0"/>
  </sheetPr>
  <dimension ref="A1:H40"/>
  <sheetViews>
    <sheetView view="pageBreakPreview" topLeftCell="A19" zoomScale="99" zoomScaleNormal="115" zoomScaleSheetLayoutView="99" workbookViewId="0">
      <selection activeCell="A41" sqref="A41:XFD45"/>
    </sheetView>
  </sheetViews>
  <sheetFormatPr defaultColWidth="11" defaultRowHeight="13.2"/>
  <cols>
    <col min="1" max="1" width="6.6640625" style="146" customWidth="1"/>
    <col min="2" max="2" width="8.109375" style="53" customWidth="1"/>
    <col min="3" max="3" width="35.6640625" style="49" customWidth="1"/>
    <col min="4" max="4" width="7.77734375" style="8" customWidth="1"/>
    <col min="5" max="5" width="10.77734375" style="8" customWidth="1"/>
    <col min="6" max="7" width="10.77734375" style="7" customWidth="1"/>
    <col min="8" max="8" width="3.6640625" style="519" customWidth="1"/>
    <col min="9" max="16384" width="11" style="7"/>
  </cols>
  <sheetData>
    <row r="1" spans="1:8">
      <c r="A1" s="584" t="s">
        <v>62</v>
      </c>
      <c r="B1" s="584"/>
      <c r="C1" s="584"/>
      <c r="D1" s="584"/>
      <c r="E1" s="584"/>
      <c r="F1" s="584"/>
      <c r="G1" s="584"/>
      <c r="H1" s="516"/>
    </row>
    <row r="2" spans="1:8">
      <c r="A2" s="584" t="s">
        <v>63</v>
      </c>
      <c r="B2" s="584"/>
      <c r="C2" s="584"/>
      <c r="D2" s="584"/>
      <c r="E2" s="584"/>
      <c r="F2" s="584"/>
      <c r="G2" s="584"/>
      <c r="H2" s="516"/>
    </row>
    <row r="3" spans="1:8" ht="29.4" customHeight="1">
      <c r="A3" s="571" t="s">
        <v>260</v>
      </c>
      <c r="B3" s="571"/>
      <c r="C3" s="571"/>
      <c r="D3" s="571"/>
      <c r="E3" s="571"/>
      <c r="F3" s="571"/>
      <c r="G3" s="571"/>
      <c r="H3" s="512"/>
    </row>
    <row r="4" spans="1:8" ht="13.8">
      <c r="A4" s="22"/>
      <c r="B4" s="221"/>
      <c r="C4" s="221"/>
      <c r="D4" s="221"/>
      <c r="E4" s="221"/>
      <c r="F4" s="221"/>
      <c r="G4" s="221"/>
      <c r="H4" s="186"/>
    </row>
    <row r="5" spans="1:8">
      <c r="A5" s="22"/>
      <c r="B5" s="18"/>
      <c r="C5" s="18"/>
      <c r="D5" s="24"/>
      <c r="E5" s="25" t="s">
        <v>11</v>
      </c>
      <c r="F5" s="25" t="s">
        <v>12</v>
      </c>
      <c r="G5" s="25" t="s">
        <v>80</v>
      </c>
      <c r="H5" s="29"/>
    </row>
    <row r="6" spans="1:8">
      <c r="A6" s="22"/>
      <c r="B6" s="30" t="s">
        <v>13</v>
      </c>
      <c r="C6" s="18" t="s">
        <v>14</v>
      </c>
      <c r="D6" s="27" t="s">
        <v>46</v>
      </c>
      <c r="E6" s="20">
        <v>2561178</v>
      </c>
      <c r="F6" s="20">
        <v>2817148</v>
      </c>
      <c r="G6" s="20">
        <f>SUM(E6:F6)</f>
        <v>5378326</v>
      </c>
      <c r="H6" s="27"/>
    </row>
    <row r="7" spans="1:8">
      <c r="A7" s="22"/>
      <c r="B7" s="30" t="s">
        <v>15</v>
      </c>
      <c r="C7" s="18" t="s">
        <v>199</v>
      </c>
      <c r="D7" s="27" t="s">
        <v>46</v>
      </c>
      <c r="E7" s="20">
        <v>13000</v>
      </c>
      <c r="F7" s="20">
        <v>703900</v>
      </c>
      <c r="G7" s="20">
        <f>SUM(E7:F7)</f>
        <v>716900</v>
      </c>
      <c r="H7" s="27"/>
    </row>
    <row r="8" spans="1:8">
      <c r="A8" s="22"/>
      <c r="B8" s="26" t="s">
        <v>23</v>
      </c>
      <c r="C8" s="28" t="s">
        <v>16</v>
      </c>
      <c r="D8" s="29"/>
      <c r="E8" s="21"/>
      <c r="F8" s="21"/>
      <c r="G8" s="21"/>
      <c r="H8" s="29"/>
    </row>
    <row r="9" spans="1:8">
      <c r="A9" s="22"/>
      <c r="B9" s="26"/>
      <c r="C9" s="28" t="s">
        <v>79</v>
      </c>
      <c r="D9" s="29" t="s">
        <v>46</v>
      </c>
      <c r="E9" s="202">
        <v>0</v>
      </c>
      <c r="F9" s="191">
        <f>G34</f>
        <v>392864</v>
      </c>
      <c r="G9" s="21">
        <f>SUM(E9:F9)</f>
        <v>392864</v>
      </c>
      <c r="H9" s="29"/>
    </row>
    <row r="10" spans="1:8">
      <c r="A10" s="22"/>
      <c r="B10" s="30" t="s">
        <v>45</v>
      </c>
      <c r="C10" s="18" t="s">
        <v>201</v>
      </c>
      <c r="D10" s="31" t="s">
        <v>46</v>
      </c>
      <c r="E10" s="32">
        <f>SUM(E6:E9)</f>
        <v>2574178</v>
      </c>
      <c r="F10" s="32">
        <f>SUM(F6:F9)</f>
        <v>3913912</v>
      </c>
      <c r="G10" s="32">
        <f>SUM(E10:F10)</f>
        <v>6488090</v>
      </c>
      <c r="H10" s="27"/>
    </row>
    <row r="11" spans="1:8">
      <c r="A11" s="22"/>
      <c r="B11" s="26"/>
      <c r="C11" s="18"/>
      <c r="D11" s="19"/>
      <c r="E11" s="19"/>
      <c r="F11" s="27"/>
      <c r="G11" s="19"/>
      <c r="H11" s="27"/>
    </row>
    <row r="12" spans="1:8">
      <c r="A12" s="22"/>
      <c r="B12" s="30" t="s">
        <v>216</v>
      </c>
      <c r="C12" s="18" t="s">
        <v>24</v>
      </c>
      <c r="D12" s="18"/>
      <c r="E12" s="18"/>
      <c r="F12" s="33"/>
      <c r="G12" s="18"/>
      <c r="H12" s="33"/>
    </row>
    <row r="13" spans="1:8" s="1" customFormat="1" ht="10.95" customHeight="1">
      <c r="A13" s="20"/>
      <c r="B13" s="193"/>
      <c r="C13" s="193"/>
      <c r="D13" s="193"/>
      <c r="E13" s="193"/>
      <c r="F13" s="193"/>
      <c r="G13" s="193"/>
      <c r="H13" s="187"/>
    </row>
    <row r="14" spans="1:8" s="1" customFormat="1" ht="13.8" thickBot="1">
      <c r="A14" s="34"/>
      <c r="B14" s="34"/>
      <c r="C14" s="363"/>
      <c r="D14" s="363"/>
      <c r="E14" s="363"/>
      <c r="F14" s="363"/>
      <c r="G14" s="509" t="s">
        <v>77</v>
      </c>
      <c r="H14" s="187"/>
    </row>
    <row r="15" spans="1:8" s="1" customFormat="1" ht="14.4" thickTop="1" thickBot="1">
      <c r="A15" s="34"/>
      <c r="B15" s="162"/>
      <c r="C15" s="162" t="s">
        <v>25</v>
      </c>
      <c r="D15" s="162"/>
      <c r="E15" s="162"/>
      <c r="F15" s="162"/>
      <c r="G15" s="35" t="s">
        <v>80</v>
      </c>
      <c r="H15" s="29"/>
    </row>
    <row r="16" spans="1:8" ht="13.8" thickTop="1">
      <c r="A16" s="334"/>
      <c r="B16" s="39"/>
      <c r="C16" s="41" t="s">
        <v>18</v>
      </c>
    </row>
    <row r="17" spans="1:8">
      <c r="A17" s="334" t="s">
        <v>48</v>
      </c>
      <c r="B17" s="40">
        <v>5054</v>
      </c>
      <c r="C17" s="41" t="s">
        <v>29</v>
      </c>
    </row>
    <row r="18" spans="1:8">
      <c r="A18" s="334"/>
      <c r="B18" s="44">
        <v>4</v>
      </c>
      <c r="C18" s="518" t="s">
        <v>78</v>
      </c>
    </row>
    <row r="19" spans="1:8">
      <c r="A19" s="334"/>
      <c r="B19" s="87">
        <v>4.3369999999999997</v>
      </c>
      <c r="C19" s="41" t="s">
        <v>54</v>
      </c>
    </row>
    <row r="20" spans="1:8">
      <c r="A20" s="334"/>
      <c r="B20" s="39">
        <v>60</v>
      </c>
      <c r="C20" s="518" t="s">
        <v>105</v>
      </c>
    </row>
    <row r="21" spans="1:8">
      <c r="A21" s="334"/>
      <c r="B21" s="39">
        <v>45</v>
      </c>
      <c r="C21" s="518" t="s">
        <v>19</v>
      </c>
    </row>
    <row r="22" spans="1:8" ht="26.4">
      <c r="A22" s="39" t="s">
        <v>219</v>
      </c>
      <c r="B22" s="39" t="s">
        <v>224</v>
      </c>
      <c r="C22" s="518" t="s">
        <v>252</v>
      </c>
      <c r="G22" s="8">
        <v>200000</v>
      </c>
    </row>
    <row r="23" spans="1:8" ht="15" customHeight="1">
      <c r="A23" s="334"/>
      <c r="B23" s="36" t="s">
        <v>124</v>
      </c>
      <c r="C23" s="368" t="s">
        <v>125</v>
      </c>
      <c r="G23" s="8">
        <v>186100</v>
      </c>
      <c r="H23" s="519" t="s">
        <v>107</v>
      </c>
    </row>
    <row r="24" spans="1:8" ht="26.4">
      <c r="A24" s="334"/>
      <c r="B24" s="36" t="s">
        <v>192</v>
      </c>
      <c r="C24" s="368" t="s">
        <v>264</v>
      </c>
      <c r="E24" s="284"/>
      <c r="F24" s="523"/>
      <c r="G24" s="284">
        <v>3550</v>
      </c>
      <c r="H24" s="519" t="s">
        <v>108</v>
      </c>
    </row>
    <row r="25" spans="1:8">
      <c r="A25" s="334" t="s">
        <v>45</v>
      </c>
      <c r="B25" s="39">
        <v>45</v>
      </c>
      <c r="C25" s="518" t="s">
        <v>19</v>
      </c>
      <c r="E25" s="284"/>
      <c r="F25" s="284"/>
      <c r="G25" s="284">
        <f>SUM(G22:G24)</f>
        <v>389650</v>
      </c>
    </row>
    <row r="26" spans="1:8">
      <c r="A26" s="334"/>
      <c r="B26" s="224"/>
    </row>
    <row r="27" spans="1:8">
      <c r="A27" s="334"/>
      <c r="B27" s="156">
        <v>46</v>
      </c>
      <c r="C27" s="518" t="s">
        <v>20</v>
      </c>
    </row>
    <row r="28" spans="1:8" ht="52.8">
      <c r="A28" s="334"/>
      <c r="B28" s="36" t="s">
        <v>193</v>
      </c>
      <c r="C28" s="382" t="s">
        <v>194</v>
      </c>
      <c r="E28" s="284"/>
      <c r="F28" s="523"/>
      <c r="G28" s="284">
        <v>3214</v>
      </c>
      <c r="H28" s="519" t="s">
        <v>108</v>
      </c>
    </row>
    <row r="29" spans="1:8">
      <c r="A29" s="334" t="s">
        <v>45</v>
      </c>
      <c r="B29" s="156">
        <v>46</v>
      </c>
      <c r="C29" s="518" t="s">
        <v>20</v>
      </c>
      <c r="E29" s="284"/>
      <c r="F29" s="523"/>
      <c r="G29" s="523">
        <f>SUM(G28:G28)</f>
        <v>3214</v>
      </c>
    </row>
    <row r="30" spans="1:8">
      <c r="A30" s="334" t="s">
        <v>45</v>
      </c>
      <c r="B30" s="39">
        <v>60</v>
      </c>
      <c r="C30" s="518" t="s">
        <v>105</v>
      </c>
      <c r="E30" s="284"/>
      <c r="F30" s="284"/>
      <c r="G30" s="284">
        <f t="shared" ref="G30" si="0">G29+G25</f>
        <v>392864</v>
      </c>
    </row>
    <row r="31" spans="1:8">
      <c r="A31" s="334" t="s">
        <v>45</v>
      </c>
      <c r="B31" s="87">
        <v>4.3369999999999997</v>
      </c>
      <c r="C31" s="41" t="s">
        <v>54</v>
      </c>
      <c r="E31" s="284"/>
      <c r="F31" s="284"/>
      <c r="G31" s="284">
        <f t="shared" ref="G31:G32" si="1">G30</f>
        <v>392864</v>
      </c>
    </row>
    <row r="32" spans="1:8">
      <c r="A32" s="334" t="s">
        <v>45</v>
      </c>
      <c r="B32" s="44">
        <v>4</v>
      </c>
      <c r="C32" s="518" t="s">
        <v>78</v>
      </c>
      <c r="E32" s="284"/>
      <c r="F32" s="284"/>
      <c r="G32" s="284">
        <f t="shared" si="1"/>
        <v>392864</v>
      </c>
    </row>
    <row r="33" spans="1:8">
      <c r="A33" s="334" t="s">
        <v>45</v>
      </c>
      <c r="B33" s="40">
        <v>5054</v>
      </c>
      <c r="C33" s="41" t="s">
        <v>29</v>
      </c>
      <c r="D33" s="284"/>
      <c r="E33" s="284"/>
      <c r="F33" s="284"/>
      <c r="G33" s="284">
        <f t="shared" ref="G33" si="2">SUM(G32)</f>
        <v>392864</v>
      </c>
    </row>
    <row r="34" spans="1:8">
      <c r="A34" s="45" t="s">
        <v>45</v>
      </c>
      <c r="B34" s="46"/>
      <c r="C34" s="47" t="s">
        <v>18</v>
      </c>
      <c r="D34" s="284"/>
      <c r="E34" s="284"/>
      <c r="F34" s="284"/>
      <c r="G34" s="284">
        <f>G33</f>
        <v>392864</v>
      </c>
    </row>
    <row r="35" spans="1:8">
      <c r="A35" s="45" t="s">
        <v>45</v>
      </c>
      <c r="B35" s="46"/>
      <c r="C35" s="47" t="s">
        <v>46</v>
      </c>
      <c r="D35" s="284"/>
      <c r="E35" s="284"/>
      <c r="F35" s="284"/>
      <c r="G35" s="284">
        <f t="shared" ref="G35" si="3">G34</f>
        <v>392864</v>
      </c>
      <c r="H35" s="8"/>
    </row>
    <row r="36" spans="1:8">
      <c r="A36" s="539" t="s">
        <v>219</v>
      </c>
      <c r="B36" s="155" t="s">
        <v>242</v>
      </c>
    </row>
    <row r="37" spans="1:8">
      <c r="A37" s="539"/>
      <c r="B37" s="541"/>
      <c r="H37" s="542"/>
    </row>
    <row r="38" spans="1:8">
      <c r="A38" s="146" t="s">
        <v>253</v>
      </c>
    </row>
    <row r="39" spans="1:8" ht="27" customHeight="1">
      <c r="A39" s="539" t="s">
        <v>107</v>
      </c>
      <c r="B39" s="595" t="s">
        <v>254</v>
      </c>
      <c r="C39" s="595"/>
      <c r="D39" s="595"/>
      <c r="E39" s="595"/>
      <c r="F39" s="595"/>
      <c r="G39" s="595"/>
    </row>
    <row r="40" spans="1:8">
      <c r="A40" s="539" t="s">
        <v>108</v>
      </c>
      <c r="B40" s="596" t="s">
        <v>255</v>
      </c>
      <c r="C40" s="596"/>
      <c r="D40" s="596"/>
      <c r="E40" s="596"/>
      <c r="F40" s="596"/>
      <c r="G40" s="596"/>
    </row>
  </sheetData>
  <autoFilter ref="A15:H15"/>
  <mergeCells count="5">
    <mergeCell ref="A3:G3"/>
    <mergeCell ref="A1:G1"/>
    <mergeCell ref="A2:G2"/>
    <mergeCell ref="B39:G39"/>
    <mergeCell ref="B40:G40"/>
  </mergeCells>
  <printOptions horizontalCentered="1"/>
  <pageMargins left="0.55118110236220474" right="0.55118110236220474" top="0.74803149606299213" bottom="1.5748031496062993" header="0.51181102362204722" footer="1.1811023622047245"/>
  <pageSetup paperSize="9" scale="93" firstPageNumber="14" orientation="portrait" blackAndWhite="1" useFirstPageNumber="1" r:id="rId1"/>
  <headerFooter alignWithMargins="0">
    <oddHeader xml:space="preserve">&amp;C   </oddHeader>
    <oddFooter>&amp;C&amp;"Times New Roman,Bold" &amp;P</oddFooter>
  </headerFooter>
</worksheet>
</file>

<file path=xl/worksheets/sheet16.xml><?xml version="1.0" encoding="utf-8"?>
<worksheet xmlns="http://schemas.openxmlformats.org/spreadsheetml/2006/main" xmlns:r="http://schemas.openxmlformats.org/officeDocument/2006/relationships">
  <sheetPr syncVertical="1" syncRef="A16" transitionEvaluation="1" codeName="Sheet31">
    <tabColor rgb="FF00B0F0"/>
  </sheetPr>
  <dimension ref="A1:M28"/>
  <sheetViews>
    <sheetView view="pageBreakPreview" topLeftCell="A16" zoomScaleSheetLayoutView="100" workbookViewId="0">
      <selection activeCell="A32" sqref="A32:XFD37"/>
    </sheetView>
  </sheetViews>
  <sheetFormatPr defaultColWidth="11" defaultRowHeight="13.2"/>
  <cols>
    <col min="1" max="1" width="5.6640625" style="336" customWidth="1"/>
    <col min="2" max="2" width="8.109375" style="65" customWidth="1"/>
    <col min="3" max="3" width="33.6640625" style="54" customWidth="1"/>
    <col min="4" max="4" width="7.33203125" style="63" customWidth="1"/>
    <col min="5" max="5" width="10.77734375" style="63" customWidth="1"/>
    <col min="6" max="7" width="10.77734375" style="54" customWidth="1"/>
    <col min="8" max="8" width="2.88671875" style="54" customWidth="1"/>
    <col min="9" max="13" width="11" style="66"/>
    <col min="14" max="16384" width="11" style="54"/>
  </cols>
  <sheetData>
    <row r="1" spans="1:13" ht="12.75" customHeight="1">
      <c r="A1" s="597" t="s">
        <v>27</v>
      </c>
      <c r="B1" s="597"/>
      <c r="C1" s="597"/>
      <c r="D1" s="597"/>
      <c r="E1" s="597"/>
      <c r="F1" s="597"/>
      <c r="G1" s="597"/>
      <c r="H1" s="520"/>
      <c r="I1" s="54"/>
      <c r="J1" s="54"/>
      <c r="K1" s="54"/>
      <c r="L1" s="54"/>
      <c r="M1" s="54"/>
    </row>
    <row r="2" spans="1:13">
      <c r="A2" s="598" t="s">
        <v>28</v>
      </c>
      <c r="B2" s="598"/>
      <c r="C2" s="598"/>
      <c r="D2" s="598"/>
      <c r="E2" s="598"/>
      <c r="F2" s="598"/>
      <c r="G2" s="598"/>
      <c r="H2" s="510"/>
      <c r="I2" s="54"/>
      <c r="J2" s="54"/>
      <c r="K2" s="54"/>
      <c r="L2" s="54"/>
      <c r="M2" s="54"/>
    </row>
    <row r="3" spans="1:13" ht="25.2" customHeight="1">
      <c r="A3" s="571" t="s">
        <v>217</v>
      </c>
      <c r="B3" s="571"/>
      <c r="C3" s="571"/>
      <c r="D3" s="571"/>
      <c r="E3" s="571"/>
      <c r="F3" s="571"/>
      <c r="G3" s="571"/>
      <c r="H3" s="512"/>
      <c r="I3" s="54"/>
      <c r="J3" s="54"/>
      <c r="K3" s="54"/>
      <c r="L3" s="54"/>
      <c r="M3" s="54"/>
    </row>
    <row r="4" spans="1:13" ht="13.8">
      <c r="A4" s="22"/>
      <c r="B4" s="508"/>
      <c r="C4" s="508"/>
      <c r="D4" s="508"/>
      <c r="E4" s="508"/>
      <c r="F4" s="508"/>
      <c r="G4" s="508"/>
      <c r="H4" s="508"/>
      <c r="I4" s="54"/>
      <c r="J4" s="54"/>
      <c r="K4" s="54"/>
      <c r="L4" s="54"/>
      <c r="M4" s="54"/>
    </row>
    <row r="5" spans="1:13" ht="13.95" customHeight="1">
      <c r="A5" s="22"/>
      <c r="B5" s="18"/>
      <c r="C5" s="18"/>
      <c r="D5" s="24"/>
      <c r="E5" s="25" t="s">
        <v>11</v>
      </c>
      <c r="F5" s="25" t="s">
        <v>12</v>
      </c>
      <c r="G5" s="25" t="s">
        <v>80</v>
      </c>
      <c r="H5" s="21"/>
      <c r="I5" s="54"/>
      <c r="J5" s="54"/>
      <c r="K5" s="54"/>
      <c r="L5" s="54"/>
      <c r="M5" s="54"/>
    </row>
    <row r="6" spans="1:13" ht="13.95" customHeight="1">
      <c r="A6" s="22"/>
      <c r="B6" s="30" t="s">
        <v>13</v>
      </c>
      <c r="C6" s="18" t="s">
        <v>14</v>
      </c>
      <c r="D6" s="27" t="s">
        <v>46</v>
      </c>
      <c r="E6" s="20">
        <v>207593</v>
      </c>
      <c r="F6" s="20">
        <v>241860</v>
      </c>
      <c r="G6" s="20">
        <f>SUM(E6:F6)</f>
        <v>449453</v>
      </c>
      <c r="H6" s="20"/>
      <c r="I6" s="54"/>
      <c r="J6" s="54"/>
      <c r="K6" s="54"/>
      <c r="L6" s="54"/>
      <c r="M6" s="54"/>
    </row>
    <row r="7" spans="1:13" ht="13.95" customHeight="1">
      <c r="A7" s="22"/>
      <c r="B7" s="30" t="s">
        <v>15</v>
      </c>
      <c r="C7" s="18" t="s">
        <v>199</v>
      </c>
      <c r="D7" s="27" t="s">
        <v>46</v>
      </c>
      <c r="E7" s="20">
        <v>5000</v>
      </c>
      <c r="F7" s="195">
        <v>0</v>
      </c>
      <c r="G7" s="20">
        <f>SUM(E7:F7)</f>
        <v>5000</v>
      </c>
      <c r="H7" s="20"/>
      <c r="I7" s="54"/>
      <c r="J7" s="54"/>
      <c r="K7" s="54"/>
      <c r="L7" s="54"/>
      <c r="M7" s="54"/>
    </row>
    <row r="8" spans="1:13" ht="13.95" customHeight="1">
      <c r="A8" s="22"/>
      <c r="B8" s="26" t="s">
        <v>23</v>
      </c>
      <c r="C8" s="28" t="s">
        <v>16</v>
      </c>
      <c r="D8" s="29"/>
      <c r="E8" s="21"/>
      <c r="F8" s="21"/>
      <c r="G8" s="21"/>
      <c r="H8" s="21"/>
      <c r="I8" s="54"/>
      <c r="J8" s="54"/>
      <c r="K8" s="54"/>
      <c r="L8" s="54"/>
      <c r="M8" s="54"/>
    </row>
    <row r="9" spans="1:13" ht="13.95" customHeight="1">
      <c r="A9" s="22"/>
      <c r="B9" s="26"/>
      <c r="C9" s="28" t="s">
        <v>79</v>
      </c>
      <c r="D9" s="29" t="s">
        <v>46</v>
      </c>
      <c r="E9" s="202">
        <v>0</v>
      </c>
      <c r="F9" s="191">
        <f>G26</f>
        <v>159200</v>
      </c>
      <c r="G9" s="21">
        <f>SUM(E9:F9)</f>
        <v>159200</v>
      </c>
      <c r="H9" s="21"/>
      <c r="I9" s="54"/>
      <c r="J9" s="54"/>
      <c r="K9" s="54"/>
      <c r="L9" s="54"/>
      <c r="M9" s="54"/>
    </row>
    <row r="10" spans="1:13" ht="13.95" customHeight="1">
      <c r="A10" s="22"/>
      <c r="B10" s="30" t="s">
        <v>45</v>
      </c>
      <c r="C10" s="18" t="s">
        <v>209</v>
      </c>
      <c r="D10" s="31" t="s">
        <v>46</v>
      </c>
      <c r="E10" s="32">
        <f>SUM(E6:E9)</f>
        <v>212593</v>
      </c>
      <c r="F10" s="32">
        <f>SUM(F6:F9)</f>
        <v>401060</v>
      </c>
      <c r="G10" s="32">
        <f>SUM(E10:F10)</f>
        <v>613653</v>
      </c>
      <c r="H10" s="20"/>
      <c r="I10" s="54"/>
      <c r="J10" s="54"/>
      <c r="K10" s="54"/>
      <c r="L10" s="54"/>
      <c r="M10" s="54"/>
    </row>
    <row r="11" spans="1:13" ht="13.95" customHeight="1">
      <c r="A11" s="22"/>
      <c r="B11" s="26"/>
      <c r="C11" s="18"/>
      <c r="D11" s="19"/>
      <c r="E11" s="19"/>
      <c r="F11" s="27"/>
      <c r="G11" s="19"/>
      <c r="H11" s="19"/>
      <c r="I11" s="54"/>
      <c r="J11" s="54"/>
      <c r="K11" s="54"/>
      <c r="L11" s="54"/>
      <c r="M11" s="54"/>
    </row>
    <row r="12" spans="1:13" ht="13.95" customHeight="1">
      <c r="A12" s="22"/>
      <c r="B12" s="30" t="s">
        <v>216</v>
      </c>
      <c r="C12" s="18" t="s">
        <v>24</v>
      </c>
      <c r="D12" s="18"/>
      <c r="E12" s="18"/>
      <c r="F12" s="33"/>
      <c r="G12" s="18"/>
      <c r="H12" s="18"/>
      <c r="I12" s="54"/>
      <c r="J12" s="54"/>
      <c r="K12" s="54"/>
      <c r="L12" s="54"/>
      <c r="M12" s="54"/>
    </row>
    <row r="13" spans="1:13" s="1" customFormat="1">
      <c r="A13" s="20"/>
      <c r="B13" s="193"/>
      <c r="C13" s="193"/>
      <c r="D13" s="193"/>
      <c r="E13" s="193"/>
      <c r="F13" s="193"/>
      <c r="G13" s="193"/>
      <c r="H13" s="193"/>
    </row>
    <row r="14" spans="1:13" s="1" customFormat="1" ht="13.8" thickBot="1">
      <c r="A14" s="34"/>
      <c r="B14" s="509"/>
      <c r="C14" s="509"/>
      <c r="D14" s="509"/>
      <c r="E14" s="509"/>
      <c r="F14" s="509"/>
      <c r="G14" s="509" t="s">
        <v>77</v>
      </c>
      <c r="H14" s="193"/>
    </row>
    <row r="15" spans="1:13" s="1" customFormat="1" ht="14.4" thickTop="1" thickBot="1">
      <c r="A15" s="34"/>
      <c r="B15" s="162"/>
      <c r="C15" s="162" t="s">
        <v>25</v>
      </c>
      <c r="D15" s="162"/>
      <c r="E15" s="162"/>
      <c r="F15" s="162"/>
      <c r="G15" s="35" t="s">
        <v>80</v>
      </c>
      <c r="H15" s="21"/>
    </row>
    <row r="16" spans="1:13" ht="13.8" thickTop="1">
      <c r="C16" s="267" t="s">
        <v>18</v>
      </c>
    </row>
    <row r="17" spans="1:7" ht="26.4">
      <c r="A17" s="336" t="s">
        <v>48</v>
      </c>
      <c r="B17" s="111">
        <v>4202</v>
      </c>
      <c r="C17" s="344" t="s">
        <v>88</v>
      </c>
    </row>
    <row r="18" spans="1:7">
      <c r="A18" s="287"/>
      <c r="B18" s="288">
        <v>3</v>
      </c>
      <c r="C18" s="97" t="s">
        <v>89</v>
      </c>
    </row>
    <row r="19" spans="1:7">
      <c r="A19" s="125"/>
      <c r="B19" s="77">
        <v>3.1019999999999999</v>
      </c>
      <c r="C19" s="344" t="s">
        <v>90</v>
      </c>
    </row>
    <row r="20" spans="1:7">
      <c r="A20" s="125"/>
      <c r="B20" s="133">
        <v>61</v>
      </c>
      <c r="C20" s="289" t="s">
        <v>127</v>
      </c>
    </row>
    <row r="21" spans="1:7" ht="27.6" customHeight="1">
      <c r="A21" s="114" t="s">
        <v>219</v>
      </c>
      <c r="B21" s="133" t="s">
        <v>256</v>
      </c>
      <c r="C21" s="335" t="s">
        <v>230</v>
      </c>
      <c r="E21" s="161"/>
      <c r="F21" s="433"/>
      <c r="G21" s="161">
        <v>159200</v>
      </c>
    </row>
    <row r="22" spans="1:7">
      <c r="A22" s="125" t="s">
        <v>45</v>
      </c>
      <c r="B22" s="133">
        <v>61</v>
      </c>
      <c r="C22" s="289" t="s">
        <v>127</v>
      </c>
      <c r="E22" s="161"/>
      <c r="F22" s="161"/>
      <c r="G22" s="161">
        <f>SUM(G21:G21)</f>
        <v>159200</v>
      </c>
    </row>
    <row r="23" spans="1:7">
      <c r="A23" s="125" t="s">
        <v>45</v>
      </c>
      <c r="B23" s="77">
        <v>3.1019999999999999</v>
      </c>
      <c r="C23" s="290" t="s">
        <v>91</v>
      </c>
      <c r="E23" s="161"/>
      <c r="F23" s="433"/>
      <c r="G23" s="433">
        <f>G22</f>
        <v>159200</v>
      </c>
    </row>
    <row r="24" spans="1:7">
      <c r="A24" s="125" t="s">
        <v>45</v>
      </c>
      <c r="B24" s="113">
        <v>3</v>
      </c>
      <c r="C24" s="335" t="s">
        <v>89</v>
      </c>
      <c r="D24" s="78"/>
      <c r="E24" s="161"/>
      <c r="F24" s="433"/>
      <c r="G24" s="433">
        <f t="shared" ref="G24:G27" si="0">G23</f>
        <v>159200</v>
      </c>
    </row>
    <row r="25" spans="1:7" ht="26.4">
      <c r="A25" s="61" t="s">
        <v>45</v>
      </c>
      <c r="B25" s="126">
        <v>4202</v>
      </c>
      <c r="C25" s="345" t="s">
        <v>88</v>
      </c>
      <c r="D25" s="161"/>
      <c r="E25" s="161"/>
      <c r="F25" s="433"/>
      <c r="G25" s="433">
        <f t="shared" si="0"/>
        <v>159200</v>
      </c>
    </row>
    <row r="26" spans="1:7">
      <c r="A26" s="67" t="s">
        <v>45</v>
      </c>
      <c r="B26" s="115"/>
      <c r="C26" s="109" t="s">
        <v>18</v>
      </c>
      <c r="D26" s="161"/>
      <c r="E26" s="161"/>
      <c r="F26" s="433"/>
      <c r="G26" s="433">
        <f t="shared" si="0"/>
        <v>159200</v>
      </c>
    </row>
    <row r="27" spans="1:7">
      <c r="A27" s="67" t="s">
        <v>45</v>
      </c>
      <c r="B27" s="115"/>
      <c r="C27" s="109" t="s">
        <v>46</v>
      </c>
      <c r="D27" s="161"/>
      <c r="E27" s="161"/>
      <c r="F27" s="161"/>
      <c r="G27" s="161">
        <f t="shared" si="0"/>
        <v>159200</v>
      </c>
    </row>
    <row r="28" spans="1:7">
      <c r="A28" s="223" t="s">
        <v>261</v>
      </c>
      <c r="B28" s="82" t="s">
        <v>242</v>
      </c>
    </row>
  </sheetData>
  <autoFilter ref="A15:M15"/>
  <mergeCells count="3">
    <mergeCell ref="A1:G1"/>
    <mergeCell ref="A2:G2"/>
    <mergeCell ref="A3:G3"/>
  </mergeCells>
  <printOptions horizontalCentered="1"/>
  <pageMargins left="0.55118110236220474" right="0.55118110236220474" top="0.74803149606299213" bottom="1.5748031496062993" header="0.51181102362204722" footer="1.1811023622047245"/>
  <pageSetup paperSize="9" scale="93" firstPageNumber="15" orientation="portrait" blackAndWhite="1" useFirstPageNumber="1" r:id="rId1"/>
  <headerFooter alignWithMargins="0">
    <oddHeader xml:space="preserve">&amp;C   </oddHeader>
    <oddFooter>&amp;C&amp;"Times New Roman,Bold"  &amp;P</oddFooter>
  </headerFooter>
</worksheet>
</file>

<file path=xl/worksheets/sheet17.xml><?xml version="1.0" encoding="utf-8"?>
<worksheet xmlns="http://schemas.openxmlformats.org/spreadsheetml/2006/main" xmlns:r="http://schemas.openxmlformats.org/officeDocument/2006/relationships">
  <sheetPr syncVertical="1" syncRef="A7" transitionEvaluation="1" transitionEntry="1" codeName="Sheet33">
    <tabColor rgb="FF00B0F0"/>
  </sheetPr>
  <dimension ref="A1:J31"/>
  <sheetViews>
    <sheetView tabSelected="1" view="pageBreakPreview" topLeftCell="A7" zoomScaleSheetLayoutView="100" workbookViewId="0">
      <selection activeCell="A36" sqref="A36:XFD42"/>
    </sheetView>
  </sheetViews>
  <sheetFormatPr defaultColWidth="11" defaultRowHeight="13.2"/>
  <cols>
    <col min="1" max="1" width="5.6640625" style="241" customWidth="1"/>
    <col min="2" max="2" width="8.109375" style="241" customWidth="1"/>
    <col min="3" max="3" width="32.33203125" style="225" customWidth="1"/>
    <col min="4" max="4" width="8.109375" style="8" customWidth="1"/>
    <col min="5" max="5" width="10.77734375" style="8" customWidth="1"/>
    <col min="6" max="7" width="10.77734375" style="7" customWidth="1"/>
    <col min="8" max="8" width="4.109375" style="519" customWidth="1"/>
    <col min="9" max="10" width="5.5546875" style="48" customWidth="1"/>
    <col min="11" max="12" width="5.5546875" style="7" customWidth="1"/>
    <col min="13" max="13" width="12.44140625" style="7" customWidth="1"/>
    <col min="14" max="16384" width="11" style="7"/>
  </cols>
  <sheetData>
    <row r="1" spans="1:10">
      <c r="A1" s="584" t="s">
        <v>71</v>
      </c>
      <c r="B1" s="584"/>
      <c r="C1" s="584"/>
      <c r="D1" s="584"/>
      <c r="E1" s="584"/>
      <c r="F1" s="584"/>
      <c r="G1" s="584"/>
      <c r="H1" s="516"/>
    </row>
    <row r="2" spans="1:10">
      <c r="A2" s="584" t="s">
        <v>72</v>
      </c>
      <c r="B2" s="584"/>
      <c r="C2" s="584"/>
      <c r="D2" s="584"/>
      <c r="E2" s="584"/>
      <c r="F2" s="584"/>
      <c r="G2" s="584"/>
      <c r="H2" s="516"/>
    </row>
    <row r="3" spans="1:10" ht="32.4" customHeight="1">
      <c r="A3" s="582" t="s">
        <v>257</v>
      </c>
      <c r="B3" s="582"/>
      <c r="C3" s="582"/>
      <c r="D3" s="582"/>
      <c r="E3" s="582"/>
      <c r="F3" s="582"/>
      <c r="G3" s="582"/>
      <c r="H3" s="405"/>
    </row>
    <row r="4" spans="1:10" ht="8.4" customHeight="1">
      <c r="A4" s="22"/>
      <c r="B4" s="221"/>
      <c r="C4" s="221"/>
      <c r="D4" s="221"/>
      <c r="E4" s="221"/>
      <c r="F4" s="221"/>
      <c r="G4" s="221"/>
      <c r="H4" s="186"/>
    </row>
    <row r="5" spans="1:10">
      <c r="A5" s="22"/>
      <c r="B5" s="18"/>
      <c r="C5" s="18"/>
      <c r="D5" s="24"/>
      <c r="E5" s="25" t="s">
        <v>11</v>
      </c>
      <c r="F5" s="25" t="s">
        <v>12</v>
      </c>
      <c r="G5" s="25" t="s">
        <v>80</v>
      </c>
      <c r="H5" s="29"/>
    </row>
    <row r="6" spans="1:10">
      <c r="A6" s="22"/>
      <c r="B6" s="30" t="s">
        <v>13</v>
      </c>
      <c r="C6" s="18" t="s">
        <v>14</v>
      </c>
      <c r="D6" s="27" t="s">
        <v>46</v>
      </c>
      <c r="E6" s="20">
        <v>310936</v>
      </c>
      <c r="F6" s="20">
        <v>747476</v>
      </c>
      <c r="G6" s="20">
        <f>SUM(E6:F6)</f>
        <v>1058412</v>
      </c>
      <c r="H6" s="27"/>
    </row>
    <row r="7" spans="1:10">
      <c r="A7" s="22"/>
      <c r="B7" s="30" t="s">
        <v>15</v>
      </c>
      <c r="C7" s="18" t="s">
        <v>199</v>
      </c>
      <c r="D7" s="27" t="s">
        <v>46</v>
      </c>
      <c r="E7" s="20">
        <v>5000</v>
      </c>
      <c r="F7" s="20">
        <v>107374</v>
      </c>
      <c r="G7" s="20">
        <f>SUM(E7:F7)</f>
        <v>112374</v>
      </c>
      <c r="H7" s="27"/>
    </row>
    <row r="8" spans="1:10">
      <c r="A8" s="22"/>
      <c r="B8" s="26" t="s">
        <v>23</v>
      </c>
      <c r="C8" s="28" t="s">
        <v>16</v>
      </c>
      <c r="D8" s="29"/>
      <c r="E8" s="21"/>
      <c r="F8" s="21"/>
      <c r="G8" s="21"/>
      <c r="H8" s="29"/>
    </row>
    <row r="9" spans="1:10">
      <c r="A9" s="22"/>
      <c r="B9" s="26"/>
      <c r="C9" s="28" t="s">
        <v>79</v>
      </c>
      <c r="D9" s="29" t="s">
        <v>46</v>
      </c>
      <c r="E9" s="202">
        <v>0</v>
      </c>
      <c r="F9" s="191">
        <f>G28</f>
        <v>3374</v>
      </c>
      <c r="G9" s="21">
        <f>SUM(E9:F9)</f>
        <v>3374</v>
      </c>
      <c r="H9" s="29"/>
    </row>
    <row r="10" spans="1:10">
      <c r="A10" s="22"/>
      <c r="B10" s="30" t="s">
        <v>45</v>
      </c>
      <c r="C10" s="432" t="s">
        <v>201</v>
      </c>
      <c r="D10" s="31" t="s">
        <v>46</v>
      </c>
      <c r="E10" s="32">
        <f>SUM(E6:E9)</f>
        <v>315936</v>
      </c>
      <c r="F10" s="32">
        <f>SUM(F6:F9)</f>
        <v>858224</v>
      </c>
      <c r="G10" s="32">
        <f>SUM(E10:F10)</f>
        <v>1174160</v>
      </c>
      <c r="H10" s="27"/>
    </row>
    <row r="11" spans="1:10">
      <c r="A11" s="22"/>
      <c r="B11" s="26"/>
      <c r="C11" s="18"/>
      <c r="D11" s="19"/>
      <c r="E11" s="19"/>
      <c r="F11" s="27"/>
      <c r="G11" s="19"/>
      <c r="H11" s="27"/>
    </row>
    <row r="12" spans="1:10" ht="18" customHeight="1">
      <c r="A12" s="22"/>
      <c r="B12" s="30" t="s">
        <v>216</v>
      </c>
      <c r="C12" s="18" t="s">
        <v>24</v>
      </c>
      <c r="D12" s="18"/>
      <c r="E12" s="18"/>
      <c r="F12" s="33"/>
      <c r="G12" s="18"/>
      <c r="H12" s="33"/>
    </row>
    <row r="13" spans="1:10" s="1" customFormat="1">
      <c r="A13" s="20"/>
      <c r="B13" s="193"/>
      <c r="C13" s="193"/>
      <c r="D13" s="193"/>
      <c r="E13" s="193"/>
      <c r="F13" s="193"/>
      <c r="G13" s="193"/>
      <c r="H13" s="187"/>
    </row>
    <row r="14" spans="1:10" s="1" customFormat="1" ht="13.8" thickBot="1">
      <c r="A14" s="34"/>
      <c r="B14" s="34"/>
      <c r="C14" s="363"/>
      <c r="D14" s="363"/>
      <c r="E14" s="363"/>
      <c r="F14" s="363"/>
      <c r="G14" s="509" t="s">
        <v>77</v>
      </c>
      <c r="H14" s="187"/>
    </row>
    <row r="15" spans="1:10" s="1" customFormat="1" ht="15" customHeight="1" thickTop="1" thickBot="1">
      <c r="A15" s="34"/>
      <c r="B15" s="162"/>
      <c r="C15" s="162" t="s">
        <v>25</v>
      </c>
      <c r="D15" s="162"/>
      <c r="E15" s="162"/>
      <c r="F15" s="162"/>
      <c r="G15" s="35" t="s">
        <v>80</v>
      </c>
      <c r="H15" s="29"/>
    </row>
    <row r="16" spans="1:10" ht="16.05" customHeight="1" thickTop="1">
      <c r="A16" s="242"/>
      <c r="B16" s="381"/>
      <c r="C16" s="41" t="s">
        <v>18</v>
      </c>
      <c r="F16" s="8"/>
      <c r="G16" s="8"/>
      <c r="H16" s="132"/>
      <c r="I16" s="7"/>
      <c r="J16" s="7"/>
    </row>
    <row r="17" spans="1:7" ht="16.05" customHeight="1">
      <c r="A17" s="242" t="s">
        <v>48</v>
      </c>
      <c r="B17" s="385">
        <v>5452</v>
      </c>
      <c r="C17" s="41" t="s">
        <v>26</v>
      </c>
    </row>
    <row r="18" spans="1:7" ht="16.05" customHeight="1">
      <c r="A18" s="242"/>
      <c r="B18" s="383">
        <v>1</v>
      </c>
      <c r="C18" s="518" t="s">
        <v>70</v>
      </c>
    </row>
    <row r="19" spans="1:7" ht="16.05" customHeight="1">
      <c r="A19" s="112"/>
      <c r="B19" s="384">
        <v>1.101</v>
      </c>
      <c r="C19" s="41" t="s">
        <v>73</v>
      </c>
    </row>
    <row r="20" spans="1:7" ht="26.4">
      <c r="A20" s="112"/>
      <c r="B20" s="250">
        <v>50</v>
      </c>
      <c r="C20" s="518" t="s">
        <v>92</v>
      </c>
    </row>
    <row r="21" spans="1:7">
      <c r="A21" s="112"/>
      <c r="B21" s="250">
        <v>81</v>
      </c>
      <c r="C21" s="518" t="s">
        <v>74</v>
      </c>
    </row>
    <row r="22" spans="1:7" ht="42.6" customHeight="1">
      <c r="A22" s="112"/>
      <c r="B22" s="84" t="s">
        <v>195</v>
      </c>
      <c r="C22" s="349" t="s">
        <v>196</v>
      </c>
      <c r="E22" s="284"/>
      <c r="F22" s="523"/>
      <c r="G22" s="284">
        <v>3374</v>
      </c>
    </row>
    <row r="23" spans="1:7">
      <c r="A23" s="112" t="s">
        <v>45</v>
      </c>
      <c r="B23" s="383">
        <v>81</v>
      </c>
      <c r="C23" s="518" t="s">
        <v>74</v>
      </c>
      <c r="E23" s="284"/>
      <c r="F23" s="523"/>
      <c r="G23" s="523">
        <f>SUM(G22:G22)</f>
        <v>3374</v>
      </c>
    </row>
    <row r="24" spans="1:7" ht="26.4">
      <c r="A24" s="112" t="s">
        <v>45</v>
      </c>
      <c r="B24" s="250">
        <v>50</v>
      </c>
      <c r="C24" s="518" t="s">
        <v>92</v>
      </c>
      <c r="E24" s="284"/>
      <c r="F24" s="284"/>
      <c r="G24" s="284">
        <f t="shared" ref="G24" si="0">G23</f>
        <v>3374</v>
      </c>
    </row>
    <row r="25" spans="1:7">
      <c r="A25" s="112" t="s">
        <v>45</v>
      </c>
      <c r="B25" s="384">
        <v>1.101</v>
      </c>
      <c r="C25" s="41" t="s">
        <v>73</v>
      </c>
      <c r="E25" s="284"/>
      <c r="F25" s="284"/>
      <c r="G25" s="284">
        <f t="shared" ref="G25" si="1">SUM(G24)</f>
        <v>3374</v>
      </c>
    </row>
    <row r="26" spans="1:7">
      <c r="A26" s="251" t="s">
        <v>45</v>
      </c>
      <c r="B26" s="387">
        <v>1</v>
      </c>
      <c r="C26" s="97" t="s">
        <v>70</v>
      </c>
      <c r="E26" s="284"/>
      <c r="F26" s="284"/>
      <c r="G26" s="284">
        <f t="shared" ref="G26" si="2">G25</f>
        <v>3374</v>
      </c>
    </row>
    <row r="27" spans="1:7">
      <c r="A27" s="252" t="s">
        <v>45</v>
      </c>
      <c r="B27" s="388">
        <v>5452</v>
      </c>
      <c r="C27" s="43" t="s">
        <v>26</v>
      </c>
      <c r="D27" s="284"/>
      <c r="E27" s="284"/>
      <c r="F27" s="523"/>
      <c r="G27" s="523">
        <f t="shared" ref="G27:G28" si="3">G26</f>
        <v>3374</v>
      </c>
    </row>
    <row r="28" spans="1:7">
      <c r="A28" s="243" t="s">
        <v>45</v>
      </c>
      <c r="B28" s="386"/>
      <c r="C28" s="47" t="s">
        <v>18</v>
      </c>
      <c r="D28" s="284"/>
      <c r="E28" s="284"/>
      <c r="F28" s="523"/>
      <c r="G28" s="523">
        <f t="shared" si="3"/>
        <v>3374</v>
      </c>
    </row>
    <row r="29" spans="1:7">
      <c r="A29" s="243" t="s">
        <v>45</v>
      </c>
      <c r="B29" s="386"/>
      <c r="C29" s="47" t="s">
        <v>46</v>
      </c>
      <c r="D29" s="284"/>
      <c r="E29" s="284"/>
      <c r="F29" s="284"/>
      <c r="G29" s="284">
        <f t="shared" ref="G29" si="4">G28</f>
        <v>3374</v>
      </c>
    </row>
    <row r="31" spans="1:7" ht="15.6" customHeight="1">
      <c r="A31" s="585" t="s">
        <v>258</v>
      </c>
      <c r="B31" s="585"/>
      <c r="C31" s="585"/>
      <c r="D31" s="585"/>
      <c r="E31" s="585"/>
      <c r="F31" s="585"/>
      <c r="G31" s="585"/>
    </row>
  </sheetData>
  <autoFilter ref="A15:J15"/>
  <mergeCells count="4">
    <mergeCell ref="A1:G1"/>
    <mergeCell ref="A2:G2"/>
    <mergeCell ref="A3:G3"/>
    <mergeCell ref="A31:G31"/>
  </mergeCells>
  <printOptions horizontalCentered="1"/>
  <pageMargins left="0.55118110236220474" right="0.55118110236220474" top="0.74803149606299213" bottom="1.5748031496062993" header="0.51181102362204722" footer="1.1811023622047245"/>
  <pageSetup paperSize="9" scale="93" firstPageNumber="16" orientation="portrait" blackAndWhite="1" useFirstPageNumber="1" r:id="rId1"/>
  <headerFooter alignWithMargins="0">
    <oddHeader xml:space="preserve">&amp;C   </oddHeader>
    <oddFooter>&amp;C&amp;"Times New Roman,Bold" &amp;P</oddFooter>
  </headerFooter>
</worksheet>
</file>

<file path=xl/worksheets/sheet2.xml><?xml version="1.0" encoding="utf-8"?>
<worksheet xmlns="http://schemas.openxmlformats.org/spreadsheetml/2006/main" xmlns:r="http://schemas.openxmlformats.org/officeDocument/2006/relationships">
  <sheetPr codeName="Sheet2">
    <tabColor rgb="FFC00000"/>
  </sheetPr>
  <dimension ref="A1:M28"/>
  <sheetViews>
    <sheetView view="pageBreakPreview" topLeftCell="A19" zoomScaleSheetLayoutView="100" zoomScalePageLayoutView="130" workbookViewId="0">
      <selection activeCell="M22" sqref="M22:N25"/>
    </sheetView>
  </sheetViews>
  <sheetFormatPr defaultColWidth="9.109375" defaultRowHeight="15.6"/>
  <cols>
    <col min="1" max="1" width="4.6640625" style="454" customWidth="1"/>
    <col min="2" max="2" width="6.44140625" style="455" customWidth="1"/>
    <col min="3" max="3" width="34.33203125" style="494" customWidth="1"/>
    <col min="4" max="4" width="9.33203125" style="454" customWidth="1"/>
    <col min="5" max="5" width="8.6640625" style="438" hidden="1" customWidth="1"/>
    <col min="6" max="6" width="9.5546875" style="438" hidden="1" customWidth="1"/>
    <col min="7" max="7" width="8.6640625" style="438" hidden="1" customWidth="1"/>
    <col min="8" max="8" width="6.88671875" style="438" hidden="1" customWidth="1"/>
    <col min="9" max="11" width="10" style="438" customWidth="1"/>
    <col min="12" max="12" width="6.88671875" style="438" customWidth="1"/>
    <col min="13" max="16384" width="9.109375" style="438"/>
  </cols>
  <sheetData>
    <row r="1" spans="1:12" ht="18.600000000000001" customHeight="1">
      <c r="A1" s="569" t="s">
        <v>76</v>
      </c>
      <c r="B1" s="569"/>
      <c r="C1" s="569"/>
      <c r="D1" s="569"/>
      <c r="E1" s="569"/>
      <c r="F1" s="569"/>
      <c r="G1" s="569"/>
      <c r="H1" s="569"/>
      <c r="I1" s="569"/>
      <c r="J1" s="569"/>
      <c r="K1" s="569"/>
      <c r="L1" s="569"/>
    </row>
    <row r="2" spans="1:12" ht="18.600000000000001" customHeight="1">
      <c r="A2" s="569" t="s">
        <v>75</v>
      </c>
      <c r="B2" s="569"/>
      <c r="C2" s="569"/>
      <c r="D2" s="569"/>
      <c r="E2" s="569"/>
      <c r="F2" s="569"/>
      <c r="G2" s="569"/>
      <c r="H2" s="569"/>
      <c r="I2" s="569"/>
      <c r="J2" s="569"/>
      <c r="K2" s="569"/>
      <c r="L2" s="569"/>
    </row>
    <row r="3" spans="1:12" ht="18.600000000000001" customHeight="1">
      <c r="A3" s="569" t="s">
        <v>238</v>
      </c>
      <c r="B3" s="569"/>
      <c r="C3" s="569"/>
      <c r="D3" s="569"/>
      <c r="E3" s="569"/>
      <c r="F3" s="569"/>
      <c r="G3" s="569"/>
      <c r="H3" s="569"/>
      <c r="I3" s="569"/>
      <c r="J3" s="569"/>
      <c r="K3" s="569"/>
      <c r="L3" s="569"/>
    </row>
    <row r="4" spans="1:12" ht="15" customHeight="1">
      <c r="A4" s="456"/>
      <c r="B4" s="456"/>
      <c r="C4" s="456"/>
      <c r="D4" s="456"/>
      <c r="E4" s="456"/>
      <c r="F4" s="456"/>
      <c r="G4" s="456"/>
      <c r="H4" s="456"/>
      <c r="I4" s="456"/>
      <c r="J4" s="456"/>
      <c r="K4" s="456"/>
      <c r="L4" s="456"/>
    </row>
    <row r="5" spans="1:12" ht="19.8" customHeight="1" thickBot="1">
      <c r="A5" s="457"/>
      <c r="C5" s="458"/>
      <c r="D5" s="458"/>
      <c r="E5" s="458"/>
      <c r="F5" s="458"/>
      <c r="G5" s="458"/>
      <c r="H5" s="459" t="s">
        <v>135</v>
      </c>
      <c r="I5" s="458"/>
      <c r="J5" s="458"/>
      <c r="L5" s="459" t="s">
        <v>267</v>
      </c>
    </row>
    <row r="6" spans="1:12" ht="39" customHeight="1" thickBot="1">
      <c r="A6" s="460" t="s">
        <v>6</v>
      </c>
      <c r="B6" s="461" t="s">
        <v>7</v>
      </c>
      <c r="C6" s="568" t="s">
        <v>8</v>
      </c>
      <c r="D6" s="568"/>
      <c r="E6" s="461" t="s">
        <v>9</v>
      </c>
      <c r="F6" s="461" t="s">
        <v>10</v>
      </c>
      <c r="G6" s="462" t="s">
        <v>45</v>
      </c>
      <c r="H6" s="463" t="s">
        <v>0</v>
      </c>
      <c r="I6" s="461" t="s">
        <v>9</v>
      </c>
      <c r="J6" s="461" t="s">
        <v>10</v>
      </c>
      <c r="K6" s="462" t="s">
        <v>45</v>
      </c>
      <c r="L6" s="463" t="s">
        <v>0</v>
      </c>
    </row>
    <row r="7" spans="1:12" s="466" customFormat="1" ht="20.399999999999999" customHeight="1" thickTop="1">
      <c r="A7" s="543">
        <v>1</v>
      </c>
      <c r="B7" s="498">
        <v>2</v>
      </c>
      <c r="C7" s="567">
        <v>3</v>
      </c>
      <c r="D7" s="567"/>
      <c r="E7" s="464">
        <v>4</v>
      </c>
      <c r="F7" s="464">
        <v>5</v>
      </c>
      <c r="G7" s="464">
        <v>6</v>
      </c>
      <c r="H7" s="465">
        <v>7</v>
      </c>
      <c r="I7" s="464">
        <v>4</v>
      </c>
      <c r="J7" s="464">
        <v>5</v>
      </c>
      <c r="K7" s="464">
        <v>6</v>
      </c>
      <c r="L7" s="465">
        <v>7</v>
      </c>
    </row>
    <row r="8" spans="1:12" ht="25.05" customHeight="1">
      <c r="A8" s="497">
        <v>1</v>
      </c>
      <c r="B8" s="468">
        <v>1</v>
      </c>
      <c r="C8" s="547" t="s">
        <v>138</v>
      </c>
      <c r="D8" s="499" t="s">
        <v>46</v>
      </c>
      <c r="E8" s="443">
        <f>'dem1'!E8</f>
        <v>0</v>
      </c>
      <c r="F8" s="441">
        <f>'dem1'!F8</f>
        <v>5324</v>
      </c>
      <c r="G8" s="443">
        <f>'dem1'!G8</f>
        <v>5324</v>
      </c>
      <c r="H8" s="469"/>
      <c r="I8" s="446">
        <v>0</v>
      </c>
      <c r="J8" s="441">
        <v>5324</v>
      </c>
      <c r="K8" s="443">
        <v>5324</v>
      </c>
      <c r="L8" s="469">
        <v>1</v>
      </c>
    </row>
    <row r="9" spans="1:12" ht="36" customHeight="1">
      <c r="A9" s="467">
        <v>2</v>
      </c>
      <c r="B9" s="470">
        <v>2</v>
      </c>
      <c r="C9" s="547" t="s">
        <v>139</v>
      </c>
      <c r="D9" s="499" t="s">
        <v>46</v>
      </c>
      <c r="E9" s="441">
        <f>'dem2'!E9</f>
        <v>0</v>
      </c>
      <c r="F9" s="441">
        <f>'dem2'!F9</f>
        <v>499</v>
      </c>
      <c r="G9" s="441">
        <f>'dem2'!G9</f>
        <v>499</v>
      </c>
      <c r="H9" s="469"/>
      <c r="I9" s="471">
        <v>0</v>
      </c>
      <c r="J9" s="441">
        <v>499</v>
      </c>
      <c r="K9" s="443">
        <v>499</v>
      </c>
      <c r="L9" s="469">
        <v>2</v>
      </c>
    </row>
    <row r="10" spans="1:12" s="472" customFormat="1" ht="25.05" customHeight="1">
      <c r="A10" s="467">
        <v>3</v>
      </c>
      <c r="B10" s="470">
        <v>3</v>
      </c>
      <c r="C10" s="547" t="s">
        <v>51</v>
      </c>
      <c r="D10" s="499" t="s">
        <v>46</v>
      </c>
      <c r="E10" s="441">
        <f>'dem3'!E9</f>
        <v>0</v>
      </c>
      <c r="F10" s="441">
        <f>'dem3'!F9</f>
        <v>53400</v>
      </c>
      <c r="G10" s="441">
        <f>'dem3'!G9</f>
        <v>53400</v>
      </c>
      <c r="H10" s="469"/>
      <c r="I10" s="471">
        <v>0</v>
      </c>
      <c r="J10" s="441">
        <v>53400</v>
      </c>
      <c r="K10" s="443">
        <v>53400</v>
      </c>
      <c r="L10" s="469">
        <v>3</v>
      </c>
    </row>
    <row r="11" spans="1:12" ht="25.05" customHeight="1">
      <c r="A11" s="467">
        <v>4</v>
      </c>
      <c r="B11" s="473">
        <v>7</v>
      </c>
      <c r="C11" s="547" t="s">
        <v>126</v>
      </c>
      <c r="D11" s="499" t="s">
        <v>46</v>
      </c>
      <c r="E11" s="441">
        <f>'dem7'!E9</f>
        <v>0</v>
      </c>
      <c r="F11" s="441">
        <f>'dem7'!F9</f>
        <v>208643</v>
      </c>
      <c r="G11" s="441">
        <f>'dem7'!G9</f>
        <v>208643</v>
      </c>
      <c r="H11" s="469"/>
      <c r="I11" s="471">
        <v>0</v>
      </c>
      <c r="J11" s="441">
        <v>208643</v>
      </c>
      <c r="K11" s="443">
        <v>208643</v>
      </c>
      <c r="L11" s="469">
        <v>4</v>
      </c>
    </row>
    <row r="12" spans="1:12" ht="25.05" customHeight="1">
      <c r="A12" s="467">
        <v>5</v>
      </c>
      <c r="B12" s="470">
        <v>12</v>
      </c>
      <c r="C12" s="547" t="s">
        <v>144</v>
      </c>
      <c r="D12" s="499" t="str">
        <f>'dem12'!D9</f>
        <v>Voted</v>
      </c>
      <c r="E12" s="443">
        <f>'dem12'!E9</f>
        <v>2</v>
      </c>
      <c r="F12" s="439">
        <f>'dem12'!F9</f>
        <v>0</v>
      </c>
      <c r="G12" s="443">
        <f>'dem12'!G9</f>
        <v>2</v>
      </c>
      <c r="H12" s="469"/>
      <c r="I12" s="443">
        <v>2</v>
      </c>
      <c r="J12" s="471">
        <v>0</v>
      </c>
      <c r="K12" s="443">
        <v>2</v>
      </c>
      <c r="L12" s="469">
        <v>5</v>
      </c>
    </row>
    <row r="13" spans="1:12" ht="25.05" customHeight="1">
      <c r="A13" s="467">
        <v>6</v>
      </c>
      <c r="B13" s="470">
        <v>13</v>
      </c>
      <c r="C13" s="547" t="s">
        <v>140</v>
      </c>
      <c r="D13" s="499" t="s">
        <v>46</v>
      </c>
      <c r="E13" s="443">
        <f>'dem13'!E9</f>
        <v>100000</v>
      </c>
      <c r="F13" s="441">
        <f>'dem13'!F9</f>
        <v>1273000</v>
      </c>
      <c r="G13" s="443">
        <f>'dem13'!G9</f>
        <v>1373000</v>
      </c>
      <c r="H13" s="469"/>
      <c r="I13" s="443">
        <v>100000</v>
      </c>
      <c r="J13" s="441">
        <v>1273000</v>
      </c>
      <c r="K13" s="443">
        <v>1373000</v>
      </c>
      <c r="L13" s="469">
        <v>6</v>
      </c>
    </row>
    <row r="14" spans="1:12" ht="25.05" customHeight="1">
      <c r="A14" s="467">
        <v>7</v>
      </c>
      <c r="B14" s="470">
        <v>16</v>
      </c>
      <c r="C14" s="547" t="s">
        <v>42</v>
      </c>
      <c r="D14" s="442" t="str">
        <f>'dem16'!D9</f>
        <v>Voted</v>
      </c>
      <c r="E14" s="441">
        <f>'dem16'!E9</f>
        <v>1</v>
      </c>
      <c r="F14" s="441">
        <f>'dem16'!F9</f>
        <v>0</v>
      </c>
      <c r="G14" s="441">
        <f>'dem16'!G9</f>
        <v>1</v>
      </c>
      <c r="H14" s="469"/>
      <c r="I14" s="441">
        <v>1</v>
      </c>
      <c r="J14" s="471">
        <v>0</v>
      </c>
      <c r="K14" s="443">
        <v>1</v>
      </c>
      <c r="L14" s="469">
        <v>7</v>
      </c>
    </row>
    <row r="15" spans="1:12" ht="25.05" customHeight="1">
      <c r="A15" s="467">
        <v>8</v>
      </c>
      <c r="B15" s="470">
        <v>19</v>
      </c>
      <c r="C15" s="474" t="s">
        <v>141</v>
      </c>
      <c r="D15" s="442" t="str">
        <f>'dem19'!D9</f>
        <v>Voted</v>
      </c>
      <c r="E15" s="441">
        <f>'dem19'!E9</f>
        <v>0</v>
      </c>
      <c r="F15" s="441">
        <f>'dem19'!F9</f>
        <v>405700</v>
      </c>
      <c r="G15" s="441">
        <f>'dem19'!G9</f>
        <v>405700</v>
      </c>
      <c r="H15" s="469"/>
      <c r="I15" s="471">
        <v>0</v>
      </c>
      <c r="J15" s="441">
        <v>405700</v>
      </c>
      <c r="K15" s="443">
        <v>405700</v>
      </c>
      <c r="L15" s="469">
        <v>8</v>
      </c>
    </row>
    <row r="16" spans="1:12" ht="36" customHeight="1">
      <c r="A16" s="467">
        <v>9</v>
      </c>
      <c r="B16" s="470">
        <v>22</v>
      </c>
      <c r="C16" s="547" t="s">
        <v>97</v>
      </c>
      <c r="D16" s="546" t="str">
        <f>'dem22'!D9</f>
        <v>Voted</v>
      </c>
      <c r="E16" s="441">
        <f>'dem22'!E9</f>
        <v>1477200</v>
      </c>
      <c r="F16" s="441">
        <f>'dem22'!F9</f>
        <v>0</v>
      </c>
      <c r="G16" s="440">
        <f>'dem22'!G9</f>
        <v>1477200</v>
      </c>
      <c r="H16" s="469"/>
      <c r="I16" s="441">
        <v>1477200</v>
      </c>
      <c r="J16" s="471">
        <v>0</v>
      </c>
      <c r="K16" s="443">
        <v>1477200</v>
      </c>
      <c r="L16" s="469">
        <v>9</v>
      </c>
    </row>
    <row r="17" spans="1:13" ht="25.05" customHeight="1">
      <c r="A17" s="467">
        <v>10</v>
      </c>
      <c r="B17" s="470">
        <v>29</v>
      </c>
      <c r="C17" s="547" t="s">
        <v>142</v>
      </c>
      <c r="D17" s="445" t="str">
        <f>'dem29'!D8</f>
        <v>Voted</v>
      </c>
      <c r="E17" s="444">
        <f>'dem29'!E8</f>
        <v>0</v>
      </c>
      <c r="F17" s="475">
        <f>'dem29'!F8</f>
        <v>162600</v>
      </c>
      <c r="G17" s="444">
        <f>'dem29'!G8</f>
        <v>162600</v>
      </c>
      <c r="H17" s="476"/>
      <c r="I17" s="446">
        <v>0</v>
      </c>
      <c r="J17" s="475">
        <v>162600</v>
      </c>
      <c r="K17" s="443">
        <v>162600</v>
      </c>
      <c r="L17" s="476">
        <v>10</v>
      </c>
    </row>
    <row r="18" spans="1:13" ht="25.05" customHeight="1">
      <c r="A18" s="467">
        <v>11</v>
      </c>
      <c r="B18" s="470">
        <v>30</v>
      </c>
      <c r="C18" s="547" t="s">
        <v>87</v>
      </c>
      <c r="D18" s="445" t="str">
        <f>'dem30'!D9</f>
        <v>Voted</v>
      </c>
      <c r="E18" s="444">
        <f>'dem30'!E9</f>
        <v>0</v>
      </c>
      <c r="F18" s="475">
        <f>'dem30'!F9</f>
        <v>6300</v>
      </c>
      <c r="G18" s="444">
        <f>'dem30'!G9</f>
        <v>6300</v>
      </c>
      <c r="H18" s="476"/>
      <c r="I18" s="446">
        <v>0</v>
      </c>
      <c r="J18" s="475">
        <v>6300</v>
      </c>
      <c r="K18" s="443">
        <v>6300</v>
      </c>
      <c r="L18" s="476">
        <v>11</v>
      </c>
    </row>
    <row r="19" spans="1:13" ht="25.05" customHeight="1">
      <c r="A19" s="467">
        <v>12</v>
      </c>
      <c r="B19" s="470">
        <v>31</v>
      </c>
      <c r="C19" s="547" t="s">
        <v>123</v>
      </c>
      <c r="D19" s="445" t="str">
        <f>'dem31'!D9</f>
        <v>Voted</v>
      </c>
      <c r="E19" s="475">
        <f>'dem31'!E9</f>
        <v>0</v>
      </c>
      <c r="F19" s="475">
        <f>'dem31'!F9</f>
        <v>786600</v>
      </c>
      <c r="G19" s="475">
        <f>'dem31'!G9</f>
        <v>786600</v>
      </c>
      <c r="H19" s="476"/>
      <c r="I19" s="446">
        <v>0</v>
      </c>
      <c r="J19" s="475">
        <v>786600</v>
      </c>
      <c r="K19" s="443">
        <v>786600</v>
      </c>
      <c r="L19" s="476">
        <v>12</v>
      </c>
    </row>
    <row r="20" spans="1:13" ht="25.05" customHeight="1">
      <c r="A20" s="467">
        <v>13</v>
      </c>
      <c r="B20" s="470">
        <v>34</v>
      </c>
      <c r="C20" s="547" t="s">
        <v>43</v>
      </c>
      <c r="D20" s="445" t="str">
        <f>'dem34'!D9</f>
        <v>Voted</v>
      </c>
      <c r="E20" s="475">
        <f>'dem34'!E9</f>
        <v>0</v>
      </c>
      <c r="F20" s="444">
        <f>'dem34'!F9</f>
        <v>392864</v>
      </c>
      <c r="G20" s="444">
        <f>'dem34'!G9</f>
        <v>392864</v>
      </c>
      <c r="H20" s="476"/>
      <c r="I20" s="446">
        <v>0</v>
      </c>
      <c r="J20" s="444">
        <v>392864</v>
      </c>
      <c r="K20" s="443">
        <v>392864</v>
      </c>
      <c r="L20" s="476">
        <v>14</v>
      </c>
    </row>
    <row r="21" spans="1:13" ht="25.05" customHeight="1">
      <c r="A21" s="467">
        <v>14</v>
      </c>
      <c r="B21" s="470">
        <v>39</v>
      </c>
      <c r="C21" s="547" t="s">
        <v>94</v>
      </c>
      <c r="D21" s="445" t="str">
        <f>'dem39'!D9</f>
        <v>Voted</v>
      </c>
      <c r="E21" s="444">
        <f>'dem39'!E9</f>
        <v>0</v>
      </c>
      <c r="F21" s="475">
        <f>'dem39'!F9</f>
        <v>159200</v>
      </c>
      <c r="G21" s="444">
        <f>'dem39'!G9</f>
        <v>159200</v>
      </c>
      <c r="H21" s="476"/>
      <c r="I21" s="446">
        <v>0</v>
      </c>
      <c r="J21" s="475">
        <v>159200</v>
      </c>
      <c r="K21" s="443">
        <v>159200</v>
      </c>
      <c r="L21" s="476">
        <v>15</v>
      </c>
    </row>
    <row r="22" spans="1:13" ht="25.05" customHeight="1">
      <c r="A22" s="467">
        <v>15</v>
      </c>
      <c r="B22" s="470">
        <v>40</v>
      </c>
      <c r="C22" s="547" t="s">
        <v>83</v>
      </c>
      <c r="D22" s="445" t="str">
        <f>dem40A!D9</f>
        <v>Voted</v>
      </c>
      <c r="E22" s="475">
        <f>dem40A!E9</f>
        <v>0</v>
      </c>
      <c r="F22" s="444">
        <f>dem40A!F9</f>
        <v>3374</v>
      </c>
      <c r="G22" s="444">
        <f>dem40A!G9</f>
        <v>3374</v>
      </c>
      <c r="H22" s="476"/>
      <c r="I22" s="446">
        <v>0</v>
      </c>
      <c r="J22" s="444">
        <v>3374</v>
      </c>
      <c r="K22" s="443">
        <v>3374</v>
      </c>
      <c r="L22" s="476">
        <v>16</v>
      </c>
    </row>
    <row r="23" spans="1:13" ht="25.05" customHeight="1" thickBot="1">
      <c r="A23" s="477"/>
      <c r="B23" s="478"/>
      <c r="C23" s="479" t="s">
        <v>66</v>
      </c>
      <c r="D23" s="478"/>
      <c r="E23" s="480">
        <f t="shared" ref="E23:H23" si="0">SUM(E8:E22)</f>
        <v>1577203</v>
      </c>
      <c r="F23" s="480">
        <f t="shared" si="0"/>
        <v>3457504</v>
      </c>
      <c r="G23" s="480">
        <f t="shared" si="0"/>
        <v>5034707</v>
      </c>
      <c r="H23" s="556">
        <f t="shared" si="0"/>
        <v>0</v>
      </c>
      <c r="I23" s="480">
        <v>1577203</v>
      </c>
      <c r="J23" s="480">
        <v>3457504</v>
      </c>
      <c r="K23" s="481">
        <v>5034707</v>
      </c>
      <c r="L23" s="557"/>
    </row>
    <row r="24" spans="1:13" ht="25.05" customHeight="1" thickTop="1" thickBot="1">
      <c r="A24" s="482"/>
      <c r="B24" s="483"/>
      <c r="C24" s="484" t="s">
        <v>67</v>
      </c>
      <c r="D24" s="483"/>
      <c r="E24" s="485">
        <v>738600</v>
      </c>
      <c r="F24" s="485">
        <v>0</v>
      </c>
      <c r="G24" s="485">
        <v>0</v>
      </c>
      <c r="H24" s="558"/>
      <c r="I24" s="495">
        <v>738600</v>
      </c>
      <c r="J24" s="496">
        <v>0</v>
      </c>
      <c r="K24" s="495">
        <v>738600</v>
      </c>
      <c r="L24" s="558"/>
    </row>
    <row r="25" spans="1:13" ht="25.05" customHeight="1" thickTop="1" thickBot="1">
      <c r="A25" s="486"/>
      <c r="B25" s="487"/>
      <c r="C25" s="488" t="s">
        <v>68</v>
      </c>
      <c r="D25" s="487"/>
      <c r="E25" s="489">
        <f>E23-E24</f>
        <v>838603</v>
      </c>
      <c r="F25" s="489">
        <f>F23-F24</f>
        <v>3457504</v>
      </c>
      <c r="G25" s="489">
        <f>G23-G24</f>
        <v>5034707</v>
      </c>
      <c r="H25" s="559"/>
      <c r="I25" s="489">
        <v>838603</v>
      </c>
      <c r="J25" s="490">
        <v>3457504</v>
      </c>
      <c r="K25" s="489">
        <v>4296107</v>
      </c>
      <c r="L25" s="559"/>
      <c r="M25" s="491"/>
    </row>
    <row r="26" spans="1:13" ht="17.100000000000001" customHeight="1">
      <c r="A26" s="447"/>
      <c r="B26" s="447"/>
      <c r="C26" s="492"/>
      <c r="D26" s="447"/>
      <c r="E26" s="450"/>
      <c r="F26" s="450"/>
      <c r="G26" s="450"/>
      <c r="H26" s="449"/>
      <c r="I26" s="450"/>
      <c r="J26" s="450"/>
      <c r="K26" s="450"/>
      <c r="L26" s="449"/>
    </row>
    <row r="27" spans="1:13" ht="17.100000000000001" customHeight="1">
      <c r="A27" s="447"/>
      <c r="B27" s="447"/>
      <c r="C27" s="492"/>
      <c r="D27" s="447"/>
      <c r="E27" s="450"/>
      <c r="F27" s="450"/>
      <c r="G27" s="450"/>
      <c r="H27" s="448"/>
      <c r="I27" s="450"/>
      <c r="J27" s="450"/>
      <c r="K27" s="450"/>
      <c r="L27" s="448"/>
    </row>
    <row r="28" spans="1:13" ht="13.2" customHeight="1">
      <c r="A28" s="451"/>
      <c r="B28" s="452"/>
      <c r="C28" s="493"/>
      <c r="D28" s="453"/>
      <c r="E28" s="453"/>
      <c r="F28" s="453"/>
      <c r="G28" s="453"/>
      <c r="H28" s="453"/>
      <c r="I28" s="453"/>
      <c r="J28" s="453"/>
      <c r="K28" s="453"/>
      <c r="L28" s="453"/>
    </row>
  </sheetData>
  <autoFilter ref="A7:L25">
    <filterColumn colId="2" showButton="0"/>
  </autoFilter>
  <customSheetViews>
    <customSheetView guid="{CBFC2224-D3AC-4AA3-8CE4-B555FCF23158}" scale="115" showPageBreaks="1" printArea="1" showAutoFilter="1" view="pageBreakPreview" topLeftCell="A19">
      <selection activeCell="D27" sqref="D27"/>
      <pageMargins left="0.74803149606299202" right="0.74803149606299202" top="0.74803149606299202" bottom="4.13" header="0.35" footer="3.67"/>
      <pageSetup paperSize="9" scale="97" orientation="portrait" r:id="rId1"/>
      <headerFooter alignWithMargins="0">
        <oddFooter>&amp;C&amp;"Times New Roman,Bold"&amp;11{iii}</oddFooter>
      </headerFooter>
      <autoFilter ref="B1:J1"/>
    </customSheetView>
    <customSheetView guid="{E4E8F753-76B4-42E1-AD26-8B3589CB8A4B}" scale="115" showPageBreaks="1" printArea="1" showAutoFilter="1" view="pageBreakPreview" showRuler="0" topLeftCell="A18">
      <selection activeCell="K12" sqref="K12"/>
      <pageMargins left="0.74803149606299202" right="0.74803149606299202" top="0.74803149606299202" bottom="4.13" header="0.35" footer="3.67"/>
      <pageSetup paperSize="9" orientation="portrait" r:id="rId2"/>
      <headerFooter alignWithMargins="0">
        <oddFooter>&amp;C&amp;"Times New Roman,Bold"&amp;11{iii}</oddFooter>
      </headerFooter>
      <autoFilter ref="B1:J1"/>
    </customSheetView>
    <customSheetView guid="{0A01029B-7B3B-461F-BED3-37847DEE34DD}" scale="115" showPageBreaks="1" printArea="1" showAutoFilter="1" view="pageBreakPreview" topLeftCell="A18">
      <selection activeCell="K12" sqref="K12"/>
      <pageMargins left="0.74803149606299202" right="0.74803149606299202" top="0.74803149606299202" bottom="4.13" header="0.35" footer="3.67"/>
      <pageSetup paperSize="9" orientation="portrait" r:id="rId3"/>
      <headerFooter alignWithMargins="0">
        <oddFooter>&amp;C&amp;"Times New Roman,Bold"&amp;11{iii}</oddFooter>
      </headerFooter>
      <autoFilter ref="B1:J1"/>
    </customSheetView>
    <customSheetView guid="{7CE36697-C418-4ED3-BCF0-EA686CB40E87}" scale="145" showPageBreaks="1" view="pageBreakPreview" showRuler="0" topLeftCell="B48">
      <selection activeCell="H58" sqref="H58"/>
      <pageMargins left="0.74803149606299202" right="0.74803149606299202" top="0.74803149606299202" bottom="0.383858268" header="0.511811023622047" footer="0.511811023622047"/>
      <pageSetup paperSize="9" orientation="portrait" r:id="rId4"/>
      <headerFooter alignWithMargins="0"/>
    </customSheetView>
    <customSheetView guid="{63DB0950-E90F-4380-862C-985B5EB19119}" scale="145" showPageBreaks="1" view="pageBreakPreview" showRuler="0" topLeftCell="A7">
      <selection activeCell="E7" sqref="E7"/>
      <pageMargins left="0.74803149606299213" right="0.74803149606299213" top="0.74803149606299213" bottom="4.1338582677165361" header="0.51181102362204722" footer="0.51181102362204722"/>
      <pageSetup paperSize="9" orientation="portrait" r:id="rId5"/>
      <headerFooter alignWithMargins="0"/>
    </customSheetView>
    <customSheetView guid="{F13B090A-ECDA-4418-9F13-644A873400E7}" scale="145" showPageBreaks="1" view="pageBreakPreview" showRuler="0">
      <selection activeCell="E7" sqref="E7"/>
      <pageMargins left="0.74803149606299213" right="0.74803149606299213" top="0.74803149606299213" bottom="4.1338582677165361" header="0.51181102362204722" footer="0.51181102362204722"/>
      <pageSetup paperSize="9" orientation="portrait" r:id="rId6"/>
      <headerFooter alignWithMargins="0"/>
    </customSheetView>
    <customSheetView guid="{BDCF7345-18B1-4C88-89F2-E67F940CDF85}" scale="115" showPageBreaks="1" printArea="1" showAutoFilter="1" view="pageBreakPreview" topLeftCell="A9">
      <selection activeCell="C13" sqref="C13"/>
      <pageMargins left="0.74803149606299202" right="0.74803149606299202" top="0.74803149606299202" bottom="4.13" header="0.35" footer="3.67"/>
      <pageSetup paperSize="9" orientation="portrait" r:id="rId7"/>
      <headerFooter alignWithMargins="0">
        <oddFooter>&amp;C&amp;"Times New Roman,Bold"&amp;11{iii}</oddFooter>
      </headerFooter>
      <autoFilter ref="B1:J1"/>
    </customSheetView>
    <customSheetView guid="{44B5F5DE-C96C-4269-969A-574D4EEEEEF5}" scale="115" showPageBreaks="1" showAutoFilter="1" view="pageBreakPreview" topLeftCell="A24">
      <selection activeCell="C14" sqref="C14"/>
      <pageMargins left="0.74803149606299202" right="0.74803149606299202" top="0.74803149606299202" bottom="4.13" header="0.35" footer="3"/>
      <pageSetup paperSize="9" orientation="portrait" r:id="rId8"/>
      <headerFooter alignWithMargins="0">
        <oddFooter>&amp;C{viii}</oddFooter>
      </headerFooter>
      <autoFilter ref="B1:J1"/>
    </customSheetView>
  </customSheetViews>
  <mergeCells count="5">
    <mergeCell ref="C7:D7"/>
    <mergeCell ref="C6:D6"/>
    <mergeCell ref="A1:L1"/>
    <mergeCell ref="A2:L2"/>
    <mergeCell ref="A3:L3"/>
  </mergeCells>
  <phoneticPr fontId="0" type="noConversion"/>
  <printOptions horizontalCentered="1"/>
  <pageMargins left="0.59055118110236227" right="0.59055118110236227" top="0.78740157480314965" bottom="1.5748031496062993" header="0.51181102362204722" footer="3.3464566929133861"/>
  <pageSetup paperSize="9" scale="93" orientation="portrait" r:id="rId9"/>
  <headerFooter alignWithMargins="0">
    <oddFooter>&amp;C(ii)</oddFooter>
  </headerFooter>
</worksheet>
</file>

<file path=xl/worksheets/sheet3.xml><?xml version="1.0" encoding="utf-8"?>
<worksheet xmlns="http://schemas.openxmlformats.org/spreadsheetml/2006/main" xmlns:r="http://schemas.openxmlformats.org/officeDocument/2006/relationships">
  <sheetPr syncVertical="1" syncRef="A1" transitionEvaluation="1" codeName="Sheet5">
    <tabColor rgb="FF00B0F0"/>
  </sheetPr>
  <dimension ref="A1:J33"/>
  <sheetViews>
    <sheetView view="pageBreakPreview" zoomScaleNormal="130" zoomScaleSheetLayoutView="100" workbookViewId="0">
      <selection activeCell="L25" sqref="L25"/>
    </sheetView>
  </sheetViews>
  <sheetFormatPr defaultColWidth="12.44140625" defaultRowHeight="13.2"/>
  <cols>
    <col min="1" max="1" width="5.109375" style="141" customWidth="1"/>
    <col min="2" max="2" width="8.109375" style="142" customWidth="1"/>
    <col min="3" max="3" width="34.33203125" style="143" customWidth="1"/>
    <col min="4" max="4" width="7.88671875" style="144" customWidth="1"/>
    <col min="5" max="5" width="10.5546875" style="144" customWidth="1"/>
    <col min="6" max="6" width="9.6640625" style="1" customWidth="1"/>
    <col min="7" max="7" width="9" style="1" customWidth="1"/>
    <col min="8" max="8" width="2.44140625" style="1" customWidth="1"/>
    <col min="9" max="9" width="11" style="140" customWidth="1"/>
    <col min="10" max="10" width="5.6640625" style="52" customWidth="1"/>
    <col min="11" max="16384" width="12.44140625" style="1"/>
  </cols>
  <sheetData>
    <row r="1" spans="1:10" ht="15" customHeight="1">
      <c r="A1" s="570" t="s">
        <v>44</v>
      </c>
      <c r="B1" s="570"/>
      <c r="C1" s="570"/>
      <c r="D1" s="570"/>
      <c r="E1" s="570"/>
      <c r="F1" s="570"/>
      <c r="G1" s="570"/>
      <c r="H1" s="416"/>
      <c r="I1" s="139"/>
      <c r="J1" s="1"/>
    </row>
    <row r="2" spans="1:10" ht="15" customHeight="1">
      <c r="A2" s="570" t="s">
        <v>128</v>
      </c>
      <c r="B2" s="570"/>
      <c r="C2" s="570"/>
      <c r="D2" s="570"/>
      <c r="E2" s="570"/>
      <c r="F2" s="570"/>
      <c r="G2" s="570"/>
      <c r="H2" s="416"/>
      <c r="I2" s="139"/>
      <c r="J2" s="1"/>
    </row>
    <row r="3" spans="1:10" ht="15" customHeight="1">
      <c r="A3" s="571" t="s">
        <v>202</v>
      </c>
      <c r="B3" s="571"/>
      <c r="C3" s="571"/>
      <c r="D3" s="571"/>
      <c r="E3" s="571"/>
      <c r="F3" s="571"/>
      <c r="G3" s="571"/>
      <c r="H3" s="417"/>
    </row>
    <row r="4" spans="1:10" ht="15" customHeight="1">
      <c r="A4" s="22"/>
      <c r="B4" s="572"/>
      <c r="C4" s="572"/>
      <c r="D4" s="572"/>
      <c r="E4" s="572"/>
      <c r="F4" s="572"/>
      <c r="G4" s="572"/>
      <c r="H4" s="418"/>
    </row>
    <row r="5" spans="1:10" ht="15" customHeight="1">
      <c r="A5" s="22"/>
      <c r="B5" s="18"/>
      <c r="C5" s="18"/>
      <c r="D5" s="24"/>
      <c r="E5" s="25" t="s">
        <v>11</v>
      </c>
      <c r="F5" s="25" t="s">
        <v>12</v>
      </c>
      <c r="G5" s="25" t="s">
        <v>80</v>
      </c>
      <c r="H5" s="21"/>
    </row>
    <row r="6" spans="1:10" ht="15" customHeight="1">
      <c r="A6" s="22"/>
      <c r="B6" s="30" t="s">
        <v>13</v>
      </c>
      <c r="C6" s="18" t="s">
        <v>14</v>
      </c>
      <c r="D6" s="27" t="s">
        <v>46</v>
      </c>
      <c r="E6" s="20">
        <v>1751900</v>
      </c>
      <c r="F6" s="20">
        <v>11822</v>
      </c>
      <c r="G6" s="20">
        <f>F6+E6</f>
        <v>1763722</v>
      </c>
      <c r="H6" s="20"/>
    </row>
    <row r="7" spans="1:10" ht="15" customHeight="1">
      <c r="A7" s="22"/>
      <c r="B7" s="26" t="s">
        <v>204</v>
      </c>
      <c r="C7" s="28" t="s">
        <v>16</v>
      </c>
      <c r="D7" s="29"/>
      <c r="E7" s="21"/>
      <c r="F7" s="21"/>
      <c r="G7" s="20"/>
      <c r="H7" s="20"/>
    </row>
    <row r="8" spans="1:10" ht="15" customHeight="1">
      <c r="A8" s="22"/>
      <c r="B8" s="26"/>
      <c r="C8" s="28" t="s">
        <v>79</v>
      </c>
      <c r="D8" s="29" t="s">
        <v>46</v>
      </c>
      <c r="E8" s="202">
        <v>0</v>
      </c>
      <c r="F8" s="191">
        <f>G25</f>
        <v>5324</v>
      </c>
      <c r="G8" s="21">
        <f t="shared" ref="G8" si="0">F8+E8</f>
        <v>5324</v>
      </c>
      <c r="H8" s="20"/>
    </row>
    <row r="9" spans="1:10" ht="15" customHeight="1">
      <c r="A9" s="22"/>
      <c r="B9" s="30" t="s">
        <v>45</v>
      </c>
      <c r="C9" s="18" t="s">
        <v>201</v>
      </c>
      <c r="D9" s="31" t="s">
        <v>46</v>
      </c>
      <c r="E9" s="32">
        <f>SUM(E6:E8)</f>
        <v>1751900</v>
      </c>
      <c r="F9" s="32">
        <f>SUM(F6:F8)</f>
        <v>17146</v>
      </c>
      <c r="G9" s="32">
        <f>SUM(E9:F9)</f>
        <v>1769046</v>
      </c>
      <c r="H9" s="20"/>
    </row>
    <row r="10" spans="1:10" ht="15" customHeight="1">
      <c r="A10" s="22"/>
      <c r="B10" s="26"/>
      <c r="C10" s="18"/>
      <c r="D10" s="19"/>
      <c r="E10" s="19"/>
      <c r="F10" s="27"/>
      <c r="G10" s="19"/>
      <c r="H10" s="19"/>
    </row>
    <row r="11" spans="1:10" ht="15" customHeight="1">
      <c r="A11" s="22"/>
      <c r="B11" s="30" t="s">
        <v>23</v>
      </c>
      <c r="C11" s="18" t="s">
        <v>24</v>
      </c>
      <c r="D11" s="18"/>
      <c r="E11" s="18"/>
      <c r="F11" s="33"/>
      <c r="G11" s="18"/>
      <c r="H11" s="18"/>
    </row>
    <row r="12" spans="1:10" ht="15" customHeight="1">
      <c r="A12" s="20"/>
      <c r="B12" s="193"/>
      <c r="C12" s="193"/>
      <c r="D12" s="193"/>
      <c r="E12" s="193"/>
      <c r="F12" s="193"/>
      <c r="G12" s="193"/>
      <c r="H12" s="193"/>
      <c r="J12" s="1"/>
    </row>
    <row r="13" spans="1:10" ht="15" customHeight="1" thickBot="1">
      <c r="A13" s="34"/>
      <c r="B13" s="573" t="s">
        <v>77</v>
      </c>
      <c r="C13" s="573"/>
      <c r="D13" s="573"/>
      <c r="E13" s="573"/>
      <c r="F13" s="573"/>
      <c r="G13" s="573"/>
      <c r="H13" s="193"/>
      <c r="J13" s="1"/>
    </row>
    <row r="14" spans="1:10" ht="15" customHeight="1" thickTop="1" thickBot="1">
      <c r="A14" s="34"/>
      <c r="B14" s="162"/>
      <c r="C14" s="162" t="s">
        <v>25</v>
      </c>
      <c r="D14" s="162"/>
      <c r="E14" s="162"/>
      <c r="F14" s="162"/>
      <c r="G14" s="35" t="s">
        <v>80</v>
      </c>
      <c r="H14" s="21"/>
      <c r="J14" s="1"/>
    </row>
    <row r="15" spans="1:10" ht="15" customHeight="1" thickTop="1">
      <c r="A15" s="306"/>
      <c r="B15" s="307"/>
      <c r="C15" s="309"/>
    </row>
    <row r="16" spans="1:10" ht="15" customHeight="1">
      <c r="A16" s="306"/>
      <c r="B16" s="307"/>
      <c r="C16" s="309" t="s">
        <v>18</v>
      </c>
    </row>
    <row r="17" spans="1:7" ht="15" customHeight="1">
      <c r="A17" s="306" t="s">
        <v>48</v>
      </c>
      <c r="B17" s="308">
        <v>4401</v>
      </c>
      <c r="C17" s="309" t="s">
        <v>113</v>
      </c>
    </row>
    <row r="18" spans="1:7" ht="15" customHeight="1">
      <c r="A18" s="306"/>
      <c r="B18" s="310" t="s">
        <v>150</v>
      </c>
      <c r="C18" s="309" t="s">
        <v>111</v>
      </c>
    </row>
    <row r="19" spans="1:7" ht="15" customHeight="1">
      <c r="A19" s="306"/>
      <c r="B19" s="311" t="s">
        <v>100</v>
      </c>
      <c r="C19" s="306" t="s">
        <v>49</v>
      </c>
    </row>
    <row r="20" spans="1:7" ht="15" customHeight="1">
      <c r="A20" s="306"/>
      <c r="B20" s="307">
        <v>44</v>
      </c>
      <c r="C20" s="306" t="s">
        <v>50</v>
      </c>
    </row>
    <row r="21" spans="1:7" ht="15" customHeight="1">
      <c r="A21" s="306"/>
      <c r="B21" s="307" t="s">
        <v>151</v>
      </c>
      <c r="C21" s="318" t="s">
        <v>152</v>
      </c>
      <c r="E21" s="500"/>
      <c r="F21" s="501"/>
      <c r="G21" s="500">
        <v>5324</v>
      </c>
    </row>
    <row r="22" spans="1:7" ht="15" customHeight="1">
      <c r="A22" s="306" t="s">
        <v>45</v>
      </c>
      <c r="B22" s="311" t="s">
        <v>100</v>
      </c>
      <c r="C22" s="306" t="s">
        <v>49</v>
      </c>
      <c r="E22" s="500"/>
      <c r="F22" s="501"/>
      <c r="G22" s="501">
        <f>SUM(G21:G21)</f>
        <v>5324</v>
      </c>
    </row>
    <row r="23" spans="1:7" ht="15" customHeight="1">
      <c r="A23" s="306" t="s">
        <v>45</v>
      </c>
      <c r="B23" s="310" t="s">
        <v>150</v>
      </c>
      <c r="C23" s="309" t="s">
        <v>111</v>
      </c>
      <c r="E23" s="500"/>
      <c r="F23" s="501"/>
      <c r="G23" s="501">
        <f t="shared" ref="G23:G26" si="1">G22</f>
        <v>5324</v>
      </c>
    </row>
    <row r="24" spans="1:7" ht="15" customHeight="1">
      <c r="A24" s="306" t="s">
        <v>45</v>
      </c>
      <c r="B24" s="308">
        <v>4401</v>
      </c>
      <c r="C24" s="309" t="s">
        <v>113</v>
      </c>
      <c r="D24" s="500"/>
      <c r="E24" s="500"/>
      <c r="F24" s="501"/>
      <c r="G24" s="501">
        <f t="shared" si="1"/>
        <v>5324</v>
      </c>
    </row>
    <row r="25" spans="1:7" ht="15" customHeight="1">
      <c r="A25" s="315" t="s">
        <v>45</v>
      </c>
      <c r="B25" s="316"/>
      <c r="C25" s="317" t="s">
        <v>18</v>
      </c>
      <c r="D25" s="500"/>
      <c r="E25" s="502"/>
      <c r="F25" s="503"/>
      <c r="G25" s="503">
        <f t="shared" si="1"/>
        <v>5324</v>
      </c>
    </row>
    <row r="26" spans="1:7" ht="15" customHeight="1">
      <c r="A26" s="312" t="s">
        <v>45</v>
      </c>
      <c r="B26" s="313"/>
      <c r="C26" s="314" t="s">
        <v>46</v>
      </c>
      <c r="D26" s="500"/>
      <c r="E26" s="500"/>
      <c r="F26" s="500"/>
      <c r="G26" s="500">
        <f t="shared" si="1"/>
        <v>5324</v>
      </c>
    </row>
    <row r="27" spans="1:7" ht="15" customHeight="1"/>
    <row r="28" spans="1:7" ht="15" customHeight="1">
      <c r="A28" s="525" t="s">
        <v>241</v>
      </c>
      <c r="B28" s="526"/>
      <c r="D28" s="527"/>
      <c r="E28" s="527"/>
      <c r="F28" s="257"/>
      <c r="G28" s="257"/>
    </row>
    <row r="29" spans="1:7" ht="15" customHeight="1"/>
    <row r="31" spans="1:7">
      <c r="B31" s="2"/>
      <c r="C31" s="271"/>
      <c r="D31" s="190"/>
      <c r="E31" s="271"/>
      <c r="F31" s="190"/>
      <c r="G31" s="123"/>
    </row>
    <row r="32" spans="1:7">
      <c r="B32" s="2"/>
      <c r="C32" s="88"/>
      <c r="D32" s="145"/>
      <c r="E32" s="145"/>
      <c r="F32" s="169"/>
      <c r="G32" s="123"/>
    </row>
    <row r="33" spans="2:7">
      <c r="B33" s="2"/>
      <c r="C33" s="560"/>
      <c r="D33" s="88"/>
      <c r="E33" s="88"/>
      <c r="F33" s="123"/>
      <c r="G33" s="123"/>
    </row>
  </sheetData>
  <autoFilter ref="A14:J14"/>
  <mergeCells count="5">
    <mergeCell ref="A1:G1"/>
    <mergeCell ref="A2:G2"/>
    <mergeCell ref="A3:G3"/>
    <mergeCell ref="B4:G4"/>
    <mergeCell ref="B13:G13"/>
  </mergeCells>
  <printOptions horizontalCentered="1"/>
  <pageMargins left="0.55118110236220474" right="0.55118110236220474" top="0.78740157480314965" bottom="1.5748031496062993" header="0.51181102362204722" footer="1.1811023622047245"/>
  <pageSetup paperSize="9" scale="93" fitToHeight="15" orientation="portrait" blackAndWhite="1" useFirstPageNumber="1" r:id="rId1"/>
  <headerFooter alignWithMargins="0">
    <oddHeader xml:space="preserve">&amp;C   </oddHeader>
    <oddFooter>&amp;C&amp;"Times New Roman,Bold"&amp;P</oddFooter>
  </headerFooter>
</worksheet>
</file>

<file path=xl/worksheets/sheet4.xml><?xml version="1.0" encoding="utf-8"?>
<worksheet xmlns="http://schemas.openxmlformats.org/spreadsheetml/2006/main" xmlns:r="http://schemas.openxmlformats.org/officeDocument/2006/relationships">
  <sheetPr syncVertical="1" syncRef="A1" transitionEvaluation="1" codeName="Sheet6">
    <tabColor rgb="FF00B0F0"/>
  </sheetPr>
  <dimension ref="A1:J37"/>
  <sheetViews>
    <sheetView view="pageBreakPreview" zoomScaleSheetLayoutView="100" workbookViewId="0">
      <selection activeCell="I1" sqref="I1:AC1048576"/>
    </sheetView>
  </sheetViews>
  <sheetFormatPr defaultColWidth="12.44140625" defaultRowHeight="13.2"/>
  <cols>
    <col min="1" max="1" width="6" style="231" customWidth="1"/>
    <col min="2" max="2" width="7.6640625" style="217" customWidth="1"/>
    <col min="3" max="3" width="28.33203125" style="255" customWidth="1"/>
    <col min="4" max="4" width="8.33203125" style="255" customWidth="1"/>
    <col min="5" max="5" width="9.44140625" style="255" customWidth="1"/>
    <col min="6" max="6" width="9.6640625" style="255" customWidth="1"/>
    <col min="7" max="7" width="8.5546875" style="255" customWidth="1"/>
    <col min="8" max="8" width="3.6640625" style="255" customWidth="1"/>
    <col min="9" max="10" width="5.6640625" style="254" customWidth="1"/>
    <col min="11" max="12" width="5.6640625" style="255" customWidth="1"/>
    <col min="13" max="16384" width="12.44140625" style="255"/>
  </cols>
  <sheetData>
    <row r="1" spans="1:10">
      <c r="A1" s="578" t="s">
        <v>81</v>
      </c>
      <c r="B1" s="578"/>
      <c r="C1" s="578"/>
      <c r="D1" s="578"/>
      <c r="E1" s="578"/>
      <c r="F1" s="578"/>
      <c r="G1" s="578"/>
      <c r="H1" s="419"/>
      <c r="I1" s="255"/>
      <c r="J1" s="255"/>
    </row>
    <row r="2" spans="1:10" ht="15" customHeight="1">
      <c r="A2" s="578" t="s">
        <v>129</v>
      </c>
      <c r="B2" s="578"/>
      <c r="C2" s="578"/>
      <c r="D2" s="578"/>
      <c r="E2" s="578"/>
      <c r="F2" s="578"/>
      <c r="G2" s="578"/>
      <c r="H2" s="419"/>
      <c r="J2" s="255"/>
    </row>
    <row r="3" spans="1:10" s="231" customFormat="1" ht="28.05" customHeight="1">
      <c r="A3" s="579" t="s">
        <v>203</v>
      </c>
      <c r="B3" s="579"/>
      <c r="C3" s="579"/>
      <c r="D3" s="579"/>
      <c r="E3" s="579"/>
      <c r="F3" s="579"/>
      <c r="G3" s="579"/>
      <c r="H3" s="420"/>
    </row>
    <row r="4" spans="1:10" s="231" customFormat="1">
      <c r="A4" s="420"/>
      <c r="B4" s="420"/>
      <c r="C4" s="420"/>
      <c r="D4" s="420"/>
      <c r="E4" s="420"/>
      <c r="F4" s="420"/>
      <c r="G4" s="420"/>
      <c r="H4" s="420"/>
    </row>
    <row r="5" spans="1:10" ht="15" customHeight="1">
      <c r="B5" s="18"/>
      <c r="C5" s="18"/>
      <c r="D5" s="24"/>
      <c r="E5" s="25" t="s">
        <v>11</v>
      </c>
      <c r="F5" s="25" t="s">
        <v>12</v>
      </c>
      <c r="G5" s="25" t="s">
        <v>80</v>
      </c>
      <c r="H5" s="21"/>
      <c r="J5" s="255"/>
    </row>
    <row r="6" spans="1:10" ht="15" customHeight="1">
      <c r="B6" s="30" t="s">
        <v>13</v>
      </c>
      <c r="C6" s="18" t="s">
        <v>14</v>
      </c>
      <c r="D6" s="27" t="s">
        <v>46</v>
      </c>
      <c r="E6" s="20">
        <v>918445</v>
      </c>
      <c r="F6" s="20">
        <v>46537</v>
      </c>
      <c r="G6" s="20">
        <f>SUM(E6:F6)</f>
        <v>964982</v>
      </c>
      <c r="H6" s="20"/>
      <c r="J6" s="255"/>
    </row>
    <row r="7" spans="1:10" ht="15" customHeight="1">
      <c r="B7" s="30" t="s">
        <v>15</v>
      </c>
      <c r="C7" s="18" t="s">
        <v>199</v>
      </c>
      <c r="D7" s="27" t="s">
        <v>46</v>
      </c>
      <c r="E7" s="20">
        <v>13916</v>
      </c>
      <c r="F7" s="20">
        <v>4606</v>
      </c>
      <c r="G7" s="20">
        <f>SUM(E7:F7)</f>
        <v>18522</v>
      </c>
      <c r="H7" s="20"/>
      <c r="J7" s="255"/>
    </row>
    <row r="8" spans="1:10" ht="15" customHeight="1">
      <c r="B8" s="26" t="s">
        <v>23</v>
      </c>
      <c r="C8" s="28" t="s">
        <v>16</v>
      </c>
      <c r="D8" s="29"/>
      <c r="E8" s="21"/>
      <c r="F8" s="21"/>
      <c r="G8" s="20"/>
      <c r="H8" s="21"/>
      <c r="J8" s="255"/>
    </row>
    <row r="9" spans="1:10" ht="15" customHeight="1">
      <c r="B9" s="26"/>
      <c r="C9" s="28" t="s">
        <v>79</v>
      </c>
      <c r="D9" s="29" t="s">
        <v>46</v>
      </c>
      <c r="E9" s="202">
        <v>0</v>
      </c>
      <c r="F9" s="191">
        <f>G24</f>
        <v>499</v>
      </c>
      <c r="G9" s="21">
        <f t="shared" ref="G9" si="0">SUM(E9:F9)</f>
        <v>499</v>
      </c>
      <c r="H9" s="21"/>
      <c r="J9" s="255"/>
    </row>
    <row r="10" spans="1:10" ht="15" customHeight="1">
      <c r="B10" s="30" t="s">
        <v>45</v>
      </c>
      <c r="C10" s="18" t="s">
        <v>22</v>
      </c>
      <c r="D10" s="31" t="s">
        <v>46</v>
      </c>
      <c r="E10" s="32">
        <f>SUM(E6:E9)</f>
        <v>932361</v>
      </c>
      <c r="F10" s="32">
        <f>SUM(F6:F9)</f>
        <v>51642</v>
      </c>
      <c r="G10" s="32">
        <f>SUM(E10:F10)</f>
        <v>984003</v>
      </c>
      <c r="H10" s="20"/>
      <c r="J10" s="255"/>
    </row>
    <row r="11" spans="1:10">
      <c r="A11" s="256"/>
      <c r="B11" s="26"/>
      <c r="C11" s="18"/>
      <c r="D11" s="19"/>
      <c r="E11" s="19"/>
      <c r="F11" s="27"/>
      <c r="G11" s="19"/>
      <c r="H11" s="19"/>
      <c r="J11" s="255"/>
    </row>
    <row r="12" spans="1:10">
      <c r="A12" s="256"/>
      <c r="B12" s="30" t="s">
        <v>216</v>
      </c>
      <c r="C12" s="18" t="s">
        <v>24</v>
      </c>
      <c r="D12" s="18"/>
      <c r="E12" s="18"/>
      <c r="F12" s="33"/>
      <c r="G12" s="18"/>
      <c r="H12" s="18"/>
      <c r="J12" s="255"/>
    </row>
    <row r="13" spans="1:10" s="1" customFormat="1" ht="15" customHeight="1">
      <c r="A13" s="304"/>
      <c r="B13" s="2"/>
      <c r="C13" s="164"/>
      <c r="D13" s="580"/>
      <c r="E13" s="580"/>
      <c r="F13" s="580"/>
      <c r="G13" s="580"/>
      <c r="H13" s="421"/>
    </row>
    <row r="14" spans="1:10" s="1" customFormat="1" ht="13.8" thickBot="1">
      <c r="A14" s="34"/>
      <c r="B14" s="573" t="s">
        <v>77</v>
      </c>
      <c r="C14" s="573"/>
      <c r="D14" s="573"/>
      <c r="E14" s="573"/>
      <c r="F14" s="573"/>
      <c r="G14" s="573"/>
      <c r="H14" s="193"/>
    </row>
    <row r="15" spans="1:10" s="1" customFormat="1" ht="14.4" thickTop="1" thickBot="1">
      <c r="A15" s="34"/>
      <c r="B15" s="162"/>
      <c r="C15" s="162" t="s">
        <v>25</v>
      </c>
      <c r="D15" s="270"/>
      <c r="E15" s="162"/>
      <c r="F15" s="162"/>
      <c r="G15" s="35" t="s">
        <v>80</v>
      </c>
      <c r="H15" s="29"/>
    </row>
    <row r="16" spans="1:10" ht="13.8" thickTop="1">
      <c r="C16" s="232" t="s">
        <v>18</v>
      </c>
    </row>
    <row r="17" spans="1:8" ht="26.4">
      <c r="A17" s="233" t="s">
        <v>48</v>
      </c>
      <c r="B17" s="234">
        <v>4403</v>
      </c>
      <c r="C17" s="237" t="s">
        <v>157</v>
      </c>
    </row>
    <row r="18" spans="1:8" ht="26.4">
      <c r="A18" s="233"/>
      <c r="B18" s="236">
        <v>0.10100000000000001</v>
      </c>
      <c r="C18" s="237" t="s">
        <v>158</v>
      </c>
    </row>
    <row r="19" spans="1:8" ht="26.4">
      <c r="A19" s="233"/>
      <c r="B19" s="324">
        <v>7</v>
      </c>
      <c r="C19" s="322" t="s">
        <v>153</v>
      </c>
    </row>
    <row r="20" spans="1:8" ht="42" customHeight="1">
      <c r="A20" s="233"/>
      <c r="B20" s="406" t="s">
        <v>154</v>
      </c>
      <c r="C20" s="322" t="s">
        <v>159</v>
      </c>
      <c r="E20" s="504"/>
      <c r="F20" s="504"/>
      <c r="G20" s="504">
        <v>499</v>
      </c>
    </row>
    <row r="21" spans="1:8" ht="26.4">
      <c r="A21" s="233" t="s">
        <v>45</v>
      </c>
      <c r="B21" s="324">
        <v>7</v>
      </c>
      <c r="C21" s="321" t="s">
        <v>153</v>
      </c>
      <c r="E21" s="504"/>
      <c r="F21" s="504"/>
      <c r="G21" s="504">
        <f>SUM(G20:G20)</f>
        <v>499</v>
      </c>
    </row>
    <row r="22" spans="1:8" ht="26.4">
      <c r="A22" s="235" t="s">
        <v>45</v>
      </c>
      <c r="B22" s="236">
        <v>0.10100000000000001</v>
      </c>
      <c r="C22" s="237" t="s">
        <v>158</v>
      </c>
      <c r="E22" s="504"/>
      <c r="F22" s="504"/>
      <c r="G22" s="504">
        <f t="shared" ref="G22" si="1">G21</f>
        <v>499</v>
      </c>
    </row>
    <row r="23" spans="1:8" ht="26.4">
      <c r="A23" s="235" t="s">
        <v>45</v>
      </c>
      <c r="B23" s="234">
        <v>4403</v>
      </c>
      <c r="C23" s="320" t="s">
        <v>160</v>
      </c>
      <c r="D23" s="504"/>
      <c r="E23" s="504"/>
      <c r="F23" s="504"/>
      <c r="G23" s="504">
        <f t="shared" ref="G23" si="2">G22</f>
        <v>499</v>
      </c>
    </row>
    <row r="24" spans="1:8">
      <c r="A24" s="268" t="s">
        <v>45</v>
      </c>
      <c r="B24" s="323"/>
      <c r="C24" s="269" t="s">
        <v>18</v>
      </c>
      <c r="D24" s="504"/>
      <c r="E24" s="504"/>
      <c r="F24" s="504"/>
      <c r="G24" s="504">
        <f t="shared" ref="G24:G25" si="3">G23</f>
        <v>499</v>
      </c>
    </row>
    <row r="25" spans="1:8">
      <c r="A25" s="268" t="s">
        <v>45</v>
      </c>
      <c r="B25" s="323"/>
      <c r="C25" s="269" t="s">
        <v>46</v>
      </c>
      <c r="D25" s="504"/>
      <c r="E25" s="504"/>
      <c r="F25" s="504"/>
      <c r="G25" s="504">
        <f t="shared" si="3"/>
        <v>499</v>
      </c>
    </row>
    <row r="27" spans="1:8">
      <c r="A27" s="231" t="s">
        <v>239</v>
      </c>
    </row>
    <row r="30" spans="1:8">
      <c r="B30" s="561"/>
      <c r="C30" s="562"/>
      <c r="D30" s="562"/>
      <c r="E30" s="562"/>
      <c r="F30" s="562"/>
      <c r="G30" s="562"/>
      <c r="H30" s="562"/>
    </row>
    <row r="31" spans="1:8">
      <c r="B31" s="561"/>
      <c r="C31" s="562"/>
      <c r="D31" s="562"/>
      <c r="E31" s="562"/>
      <c r="F31" s="562"/>
      <c r="G31" s="562"/>
      <c r="H31" s="562"/>
    </row>
    <row r="32" spans="1:8">
      <c r="B32" s="561"/>
      <c r="C32" s="271"/>
      <c r="D32" s="190"/>
      <c r="E32" s="271"/>
      <c r="F32" s="190"/>
      <c r="G32" s="562"/>
      <c r="H32" s="562"/>
    </row>
    <row r="33" spans="2:8">
      <c r="B33" s="561"/>
      <c r="C33" s="88"/>
      <c r="D33" s="145"/>
      <c r="E33" s="145"/>
      <c r="F33" s="169"/>
      <c r="G33" s="562"/>
      <c r="H33" s="562"/>
    </row>
    <row r="34" spans="2:8">
      <c r="B34" s="561"/>
      <c r="C34" s="562"/>
      <c r="D34" s="562"/>
      <c r="E34" s="562"/>
      <c r="F34" s="562"/>
      <c r="G34" s="562"/>
      <c r="H34" s="562"/>
    </row>
    <row r="35" spans="2:8">
      <c r="B35" s="561"/>
      <c r="C35" s="562"/>
      <c r="D35" s="562"/>
      <c r="E35" s="562"/>
      <c r="F35" s="562"/>
      <c r="G35" s="562"/>
      <c r="H35" s="562"/>
    </row>
    <row r="36" spans="2:8">
      <c r="B36" s="561"/>
      <c r="C36" s="562"/>
      <c r="D36" s="562"/>
      <c r="E36" s="562"/>
      <c r="F36" s="562"/>
      <c r="G36" s="562"/>
      <c r="H36" s="562"/>
    </row>
    <row r="37" spans="2:8">
      <c r="B37" s="561"/>
      <c r="C37" s="562"/>
      <c r="D37" s="562"/>
      <c r="E37" s="562"/>
      <c r="F37" s="562"/>
      <c r="G37" s="562"/>
      <c r="H37" s="562"/>
    </row>
  </sheetData>
  <autoFilter ref="A15:J15"/>
  <mergeCells count="6">
    <mergeCell ref="A1:G1"/>
    <mergeCell ref="A2:G2"/>
    <mergeCell ref="A3:G3"/>
    <mergeCell ref="D13:E13"/>
    <mergeCell ref="F13:G13"/>
    <mergeCell ref="B14:G14"/>
  </mergeCells>
  <printOptions horizontalCentered="1"/>
  <pageMargins left="0.59055118110236227" right="0.59055118110236227" top="0.78740157480314965" bottom="1.5748031496062993" header="0.51181102362204722" footer="1.1811023622047245"/>
  <pageSetup paperSize="9" scale="93" firstPageNumber="2" fitToHeight="22" orientation="portrait" blackAndWhite="1" useFirstPageNumber="1" r:id="rId1"/>
  <headerFooter alignWithMargins="0">
    <oddHeader xml:space="preserve">&amp;C   </oddHeader>
    <oddFooter>&amp;C&amp;"Times New Roman,Bold"&amp;P</oddFooter>
  </headerFooter>
  <drawing r:id="rId2"/>
</worksheet>
</file>

<file path=xl/worksheets/sheet5.xml><?xml version="1.0" encoding="utf-8"?>
<worksheet xmlns="http://schemas.openxmlformats.org/spreadsheetml/2006/main" xmlns:r="http://schemas.openxmlformats.org/officeDocument/2006/relationships">
  <sheetPr syncVertical="1" syncRef="A1" transitionEvaluation="1" codeName="Sheet7">
    <tabColor rgb="FF00B0F0"/>
  </sheetPr>
  <dimension ref="A1:AP38"/>
  <sheetViews>
    <sheetView view="pageBreakPreview" zoomScaleNormal="105" zoomScaleSheetLayoutView="100" workbookViewId="0">
      <selection activeCell="B34" sqref="B34:F38"/>
    </sheetView>
  </sheetViews>
  <sheetFormatPr defaultColWidth="9.109375" defaultRowHeight="13.2"/>
  <cols>
    <col min="1" max="1" width="5.44140625" style="90" customWidth="1"/>
    <col min="2" max="2" width="8.109375" style="91" customWidth="1"/>
    <col min="3" max="3" width="34.5546875" style="148" customWidth="1"/>
    <col min="4" max="4" width="6.5546875" style="148" customWidth="1"/>
    <col min="5" max="5" width="9.44140625" style="148" customWidth="1"/>
    <col min="6" max="6" width="9.33203125" style="148" customWidth="1"/>
    <col min="7" max="7" width="8.5546875" style="148" customWidth="1"/>
    <col min="8" max="8" width="3.33203125" style="148" customWidth="1"/>
    <col min="9" max="9" width="13" style="201" customWidth="1"/>
    <col min="10" max="10" width="12.33203125" style="148" customWidth="1"/>
    <col min="11" max="11" width="20.44140625" style="148" customWidth="1"/>
    <col min="12" max="12" width="8.5546875" style="282" customWidth="1"/>
    <col min="13" max="13" width="16.109375" style="148" customWidth="1"/>
    <col min="14" max="14" width="13" style="148" customWidth="1"/>
    <col min="15" max="15" width="7.5546875" style="92" customWidth="1"/>
    <col min="16" max="16" width="10.44140625" style="92" customWidth="1"/>
    <col min="17" max="17" width="13.33203125" style="92" customWidth="1"/>
    <col min="18" max="18" width="8.33203125" style="92" customWidth="1"/>
    <col min="19" max="19" width="11" style="93" customWidth="1"/>
    <col min="20" max="20" width="5.6640625" style="92" customWidth="1"/>
    <col min="21" max="21" width="7.6640625" style="92" customWidth="1"/>
    <col min="22" max="22" width="7.88671875" style="92" customWidth="1"/>
    <col min="23" max="23" width="7.109375" style="92" customWidth="1"/>
    <col min="24" max="24" width="10.5546875" style="93" customWidth="1"/>
    <col min="25" max="28" width="5.6640625" style="92" customWidth="1"/>
    <col min="29" max="29" width="9.5546875" style="93" customWidth="1"/>
    <col min="30" max="30" width="5.6640625" style="92" customWidth="1"/>
    <col min="31" max="33" width="9.109375" style="92"/>
    <col min="34" max="34" width="9.109375" style="93"/>
    <col min="35" max="42" width="9.109375" style="92"/>
    <col min="43" max="16384" width="9.109375" style="148"/>
  </cols>
  <sheetData>
    <row r="1" spans="1:42" ht="15" customHeight="1">
      <c r="A1" s="581" t="s">
        <v>82</v>
      </c>
      <c r="B1" s="581"/>
      <c r="C1" s="581"/>
      <c r="D1" s="581"/>
      <c r="E1" s="581"/>
      <c r="F1" s="581"/>
      <c r="G1" s="581"/>
      <c r="H1" s="422"/>
      <c r="I1" s="220"/>
      <c r="J1" s="422"/>
      <c r="K1" s="422"/>
      <c r="L1" s="422"/>
      <c r="M1" s="422"/>
      <c r="N1" s="92"/>
      <c r="R1" s="93"/>
      <c r="S1" s="92"/>
      <c r="W1" s="93"/>
      <c r="X1" s="92"/>
      <c r="AB1" s="93"/>
      <c r="AC1" s="92"/>
      <c r="AG1" s="93"/>
      <c r="AH1" s="92"/>
      <c r="AP1" s="148"/>
    </row>
    <row r="2" spans="1:42" ht="15" customHeight="1">
      <c r="A2" s="581" t="s">
        <v>106</v>
      </c>
      <c r="B2" s="581"/>
      <c r="C2" s="581"/>
      <c r="D2" s="581"/>
      <c r="E2" s="581"/>
      <c r="F2" s="581"/>
      <c r="G2" s="581"/>
      <c r="H2" s="422"/>
      <c r="I2" s="220"/>
      <c r="J2" s="422"/>
      <c r="K2" s="422"/>
      <c r="L2" s="422"/>
      <c r="M2" s="422"/>
      <c r="N2" s="92"/>
      <c r="R2" s="93"/>
      <c r="S2" s="92"/>
      <c r="W2" s="93"/>
      <c r="X2" s="92"/>
      <c r="AB2" s="93"/>
      <c r="AC2" s="92"/>
      <c r="AG2" s="93"/>
      <c r="AH2" s="92"/>
      <c r="AP2" s="148"/>
    </row>
    <row r="3" spans="1:42" ht="29.4" customHeight="1">
      <c r="A3" s="582" t="s">
        <v>205</v>
      </c>
      <c r="B3" s="582"/>
      <c r="C3" s="582"/>
      <c r="D3" s="582"/>
      <c r="E3" s="582"/>
      <c r="F3" s="582"/>
      <c r="G3" s="582"/>
      <c r="H3" s="417"/>
      <c r="I3" s="197"/>
      <c r="J3" s="417"/>
      <c r="K3" s="170"/>
      <c r="L3" s="170"/>
      <c r="M3" s="170"/>
      <c r="N3" s="170"/>
    </row>
    <row r="4" spans="1:42" ht="13.8">
      <c r="A4" s="22"/>
      <c r="B4" s="572"/>
      <c r="C4" s="572"/>
      <c r="D4" s="572"/>
      <c r="E4" s="572"/>
      <c r="F4" s="572"/>
      <c r="G4" s="572"/>
      <c r="H4" s="418"/>
      <c r="I4" s="198"/>
      <c r="J4" s="418"/>
      <c r="K4" s="170"/>
      <c r="L4" s="170"/>
      <c r="M4" s="170"/>
      <c r="N4" s="170"/>
    </row>
    <row r="5" spans="1:42">
      <c r="A5" s="22"/>
      <c r="B5" s="18"/>
      <c r="C5" s="18"/>
      <c r="D5" s="24"/>
      <c r="E5" s="25" t="s">
        <v>11</v>
      </c>
      <c r="F5" s="25" t="s">
        <v>12</v>
      </c>
      <c r="G5" s="25" t="s">
        <v>80</v>
      </c>
      <c r="H5" s="21"/>
      <c r="I5" s="50"/>
      <c r="J5" s="21"/>
      <c r="K5" s="170"/>
      <c r="L5" s="170"/>
      <c r="M5" s="170"/>
      <c r="N5" s="170"/>
    </row>
    <row r="6" spans="1:42" ht="13.95" customHeight="1">
      <c r="A6" s="22"/>
      <c r="B6" s="30" t="s">
        <v>13</v>
      </c>
      <c r="C6" s="18" t="s">
        <v>14</v>
      </c>
      <c r="D6" s="27" t="s">
        <v>46</v>
      </c>
      <c r="E6" s="20">
        <v>392189</v>
      </c>
      <c r="F6" s="20">
        <v>229907</v>
      </c>
      <c r="G6" s="20">
        <f>SUM(E6:F6)</f>
        <v>622096</v>
      </c>
      <c r="H6" s="20"/>
      <c r="I6" s="199"/>
      <c r="J6" s="20"/>
      <c r="K6" s="170"/>
      <c r="L6" s="170"/>
      <c r="M6" s="170"/>
      <c r="N6" s="170"/>
    </row>
    <row r="7" spans="1:42" ht="13.95" customHeight="1">
      <c r="A7" s="22"/>
      <c r="B7" s="30" t="s">
        <v>15</v>
      </c>
      <c r="C7" s="18" t="s">
        <v>199</v>
      </c>
      <c r="D7" s="27" t="s">
        <v>46</v>
      </c>
      <c r="E7" s="195">
        <v>0</v>
      </c>
      <c r="F7" s="20">
        <v>86826</v>
      </c>
      <c r="G7" s="20">
        <f>SUM(E7:F7)</f>
        <v>86826</v>
      </c>
      <c r="H7" s="20"/>
      <c r="I7" s="199"/>
      <c r="J7" s="20"/>
      <c r="K7" s="170"/>
      <c r="L7" s="170"/>
      <c r="M7" s="170"/>
      <c r="N7" s="170"/>
    </row>
    <row r="8" spans="1:42" ht="13.95" customHeight="1">
      <c r="A8" s="22"/>
      <c r="B8" s="26" t="s">
        <v>23</v>
      </c>
      <c r="C8" s="28" t="s">
        <v>16</v>
      </c>
      <c r="D8" s="29"/>
      <c r="E8" s="21"/>
      <c r="F8" s="21"/>
      <c r="G8" s="21"/>
      <c r="H8" s="21"/>
      <c r="I8" s="50"/>
      <c r="J8" s="21"/>
      <c r="K8" s="170"/>
      <c r="L8" s="170"/>
      <c r="M8" s="170"/>
      <c r="N8" s="170"/>
    </row>
    <row r="9" spans="1:42" ht="13.95" customHeight="1">
      <c r="A9" s="22"/>
      <c r="B9" s="26"/>
      <c r="C9" s="28" t="s">
        <v>79</v>
      </c>
      <c r="D9" s="29" t="s">
        <v>46</v>
      </c>
      <c r="E9" s="202">
        <v>0</v>
      </c>
      <c r="F9" s="191">
        <f>G29</f>
        <v>53400</v>
      </c>
      <c r="G9" s="21">
        <f>SUM(E9:F9)</f>
        <v>53400</v>
      </c>
      <c r="H9" s="21"/>
      <c r="I9" s="50"/>
      <c r="J9" s="21"/>
      <c r="K9" s="170"/>
      <c r="L9" s="170"/>
      <c r="M9" s="170"/>
      <c r="N9" s="170"/>
    </row>
    <row r="10" spans="1:42" ht="18.75" customHeight="1">
      <c r="A10" s="22"/>
      <c r="B10" s="30" t="s">
        <v>45</v>
      </c>
      <c r="C10" s="18" t="s">
        <v>201</v>
      </c>
      <c r="D10" s="31" t="s">
        <v>46</v>
      </c>
      <c r="E10" s="32">
        <f>SUM(E6:E9)</f>
        <v>392189</v>
      </c>
      <c r="F10" s="32">
        <f>SUM(F6:F9)</f>
        <v>370133</v>
      </c>
      <c r="G10" s="32">
        <f>SUM(E10:F10)</f>
        <v>762322</v>
      </c>
      <c r="H10" s="20"/>
      <c r="I10" s="199"/>
      <c r="J10" s="20"/>
      <c r="K10" s="170"/>
      <c r="L10" s="170"/>
      <c r="M10" s="170"/>
      <c r="N10" s="170"/>
    </row>
    <row r="11" spans="1:42">
      <c r="A11" s="22"/>
      <c r="B11" s="26"/>
      <c r="C11" s="18"/>
      <c r="D11" s="19"/>
      <c r="E11" s="19"/>
      <c r="F11" s="27"/>
      <c r="G11" s="19"/>
      <c r="H11" s="19"/>
      <c r="I11" s="199"/>
      <c r="J11" s="19"/>
      <c r="K11" s="170"/>
      <c r="L11" s="170"/>
      <c r="M11" s="170"/>
      <c r="N11" s="170"/>
    </row>
    <row r="12" spans="1:42">
      <c r="A12" s="22"/>
      <c r="B12" s="30" t="s">
        <v>216</v>
      </c>
      <c r="C12" s="18" t="s">
        <v>24</v>
      </c>
      <c r="D12" s="18"/>
      <c r="E12" s="18"/>
      <c r="F12" s="33"/>
      <c r="G12" s="18"/>
      <c r="H12" s="18"/>
      <c r="I12" s="30"/>
      <c r="J12" s="18"/>
    </row>
    <row r="13" spans="1:42" s="1" customFormat="1">
      <c r="A13" s="90"/>
      <c r="B13" s="91"/>
      <c r="C13" s="89"/>
      <c r="D13" s="89"/>
      <c r="E13" s="89"/>
      <c r="F13" s="89"/>
      <c r="G13" s="89"/>
      <c r="H13" s="89"/>
      <c r="I13" s="415"/>
      <c r="J13" s="415"/>
      <c r="K13" s="415"/>
      <c r="L13" s="415"/>
      <c r="M13" s="415"/>
      <c r="N13" s="415"/>
      <c r="O13" s="415"/>
      <c r="P13" s="415"/>
      <c r="Q13" s="415"/>
      <c r="R13" s="415"/>
      <c r="T13" s="574"/>
      <c r="U13" s="574"/>
      <c r="V13" s="574"/>
      <c r="W13" s="574"/>
      <c r="X13" s="574"/>
      <c r="Y13" s="575"/>
      <c r="Z13" s="575"/>
      <c r="AA13" s="575"/>
      <c r="AB13" s="575"/>
      <c r="AC13" s="575"/>
    </row>
    <row r="14" spans="1:42" s="1" customFormat="1" ht="13.95" customHeight="1" thickBot="1">
      <c r="A14" s="34"/>
      <c r="B14" s="573" t="s">
        <v>77</v>
      </c>
      <c r="C14" s="573"/>
      <c r="D14" s="573"/>
      <c r="E14" s="573"/>
      <c r="F14" s="573"/>
      <c r="G14" s="573"/>
      <c r="H14" s="193"/>
      <c r="I14" s="576"/>
      <c r="J14" s="576"/>
      <c r="K14" s="576"/>
      <c r="L14" s="576"/>
      <c r="M14" s="576"/>
      <c r="N14" s="576"/>
      <c r="O14" s="576"/>
      <c r="P14" s="576"/>
      <c r="Q14" s="576"/>
      <c r="R14" s="576"/>
      <c r="T14" s="576"/>
      <c r="U14" s="576"/>
      <c r="V14" s="576"/>
      <c r="W14" s="576"/>
      <c r="X14" s="576"/>
      <c r="Y14" s="577"/>
      <c r="Z14" s="577"/>
      <c r="AA14" s="577"/>
      <c r="AB14" s="577"/>
      <c r="AC14" s="577"/>
    </row>
    <row r="15" spans="1:42" s="1" customFormat="1" ht="14.4" thickTop="1" thickBot="1">
      <c r="A15" s="34"/>
      <c r="B15" s="162"/>
      <c r="C15" s="162" t="s">
        <v>25</v>
      </c>
      <c r="D15" s="162"/>
      <c r="E15" s="162"/>
      <c r="F15" s="162"/>
      <c r="G15" s="35" t="s">
        <v>80</v>
      </c>
      <c r="H15" s="21"/>
      <c r="I15" s="72"/>
      <c r="J15" s="72"/>
      <c r="K15" s="283"/>
      <c r="L15" s="72"/>
      <c r="M15" s="73"/>
      <c r="N15" s="72"/>
      <c r="O15" s="72"/>
      <c r="P15" s="72"/>
      <c r="Q15" s="72"/>
      <c r="R15" s="73"/>
      <c r="T15" s="72"/>
      <c r="U15" s="72"/>
      <c r="V15" s="72"/>
      <c r="W15" s="72"/>
      <c r="X15" s="73"/>
      <c r="Y15" s="74"/>
      <c r="Z15" s="74"/>
      <c r="AA15" s="74"/>
      <c r="AB15" s="74"/>
      <c r="AC15" s="153"/>
    </row>
    <row r="16" spans="1:42" ht="8.4" customHeight="1" thickTop="1">
      <c r="A16" s="333"/>
      <c r="B16" s="99"/>
      <c r="C16" s="101"/>
      <c r="E16" s="327"/>
      <c r="F16" s="326"/>
      <c r="G16" s="327"/>
      <c r="I16" s="92"/>
      <c r="J16" s="92"/>
      <c r="K16" s="92"/>
      <c r="L16" s="92"/>
      <c r="M16" s="93"/>
    </row>
    <row r="17" spans="1:13" ht="15" customHeight="1">
      <c r="C17" s="96" t="s">
        <v>18</v>
      </c>
      <c r="E17" s="327"/>
      <c r="F17" s="326"/>
      <c r="G17" s="327"/>
      <c r="I17" s="92"/>
      <c r="J17" s="92"/>
      <c r="K17" s="92"/>
      <c r="L17" s="92"/>
      <c r="M17" s="93"/>
    </row>
    <row r="18" spans="1:13" ht="15" customHeight="1">
      <c r="A18" s="94" t="s">
        <v>48</v>
      </c>
      <c r="B18" s="95">
        <v>4059</v>
      </c>
      <c r="C18" s="96" t="s">
        <v>99</v>
      </c>
      <c r="E18" s="328"/>
      <c r="F18" s="329"/>
      <c r="G18" s="328"/>
      <c r="I18" s="92"/>
      <c r="J18" s="92"/>
      <c r="K18" s="92"/>
      <c r="L18" s="92"/>
      <c r="M18" s="93"/>
    </row>
    <row r="19" spans="1:13" ht="15" customHeight="1">
      <c r="A19" s="333"/>
      <c r="B19" s="99">
        <v>60</v>
      </c>
      <c r="C19" s="98" t="s">
        <v>41</v>
      </c>
      <c r="E19" s="327"/>
      <c r="F19" s="326"/>
      <c r="G19" s="327"/>
      <c r="I19" s="92"/>
      <c r="J19" s="92"/>
      <c r="K19" s="92"/>
      <c r="L19" s="92"/>
      <c r="M19" s="93"/>
    </row>
    <row r="20" spans="1:13" ht="15" customHeight="1">
      <c r="B20" s="95">
        <v>60.051000000000002</v>
      </c>
      <c r="C20" s="96" t="s">
        <v>40</v>
      </c>
      <c r="E20" s="328"/>
      <c r="F20" s="329"/>
      <c r="G20" s="328"/>
      <c r="I20" s="92"/>
      <c r="J20" s="92"/>
      <c r="K20" s="92"/>
      <c r="L20" s="92"/>
      <c r="M20" s="93"/>
    </row>
    <row r="21" spans="1:13" ht="15" customHeight="1">
      <c r="B21" s="149">
        <v>3</v>
      </c>
      <c r="C21" s="97" t="s">
        <v>98</v>
      </c>
      <c r="E21" s="328"/>
      <c r="F21" s="329"/>
      <c r="G21" s="328"/>
      <c r="I21" s="92"/>
      <c r="J21" s="92"/>
      <c r="K21" s="92"/>
      <c r="L21" s="92"/>
      <c r="M21" s="93"/>
    </row>
    <row r="22" spans="1:13" ht="15" customHeight="1">
      <c r="A22" s="333"/>
      <c r="B22" s="99">
        <v>45</v>
      </c>
      <c r="C22" s="305" t="s">
        <v>19</v>
      </c>
      <c r="E22" s="327"/>
      <c r="F22" s="326"/>
      <c r="G22" s="327"/>
      <c r="I22" s="92"/>
      <c r="J22" s="92"/>
      <c r="K22" s="92"/>
      <c r="L22" s="92"/>
      <c r="M22" s="93"/>
    </row>
    <row r="23" spans="1:13" ht="26.4">
      <c r="A23" s="99" t="s">
        <v>219</v>
      </c>
      <c r="B23" s="99" t="s">
        <v>223</v>
      </c>
      <c r="C23" s="305" t="s">
        <v>222</v>
      </c>
      <c r="E23" s="168"/>
      <c r="F23" s="168"/>
      <c r="G23" s="168">
        <v>53400</v>
      </c>
      <c r="I23" s="428"/>
      <c r="J23" s="428"/>
      <c r="K23" s="218"/>
      <c r="L23" s="239"/>
      <c r="M23" s="239"/>
    </row>
    <row r="24" spans="1:13" ht="15" customHeight="1">
      <c r="A24" s="333" t="s">
        <v>45</v>
      </c>
      <c r="B24" s="99">
        <v>45</v>
      </c>
      <c r="C24" s="305" t="s">
        <v>19</v>
      </c>
      <c r="E24" s="168"/>
      <c r="F24" s="168"/>
      <c r="G24" s="168">
        <f>SUM(G23:G23)</f>
        <v>53400</v>
      </c>
      <c r="I24" s="92"/>
      <c r="J24" s="92"/>
      <c r="K24" s="92"/>
      <c r="L24" s="92"/>
      <c r="M24" s="93"/>
    </row>
    <row r="25" spans="1:13" ht="15" customHeight="1">
      <c r="A25" s="333" t="s">
        <v>45</v>
      </c>
      <c r="B25" s="151" t="s">
        <v>39</v>
      </c>
      <c r="C25" s="305" t="s">
        <v>98</v>
      </c>
      <c r="E25" s="168"/>
      <c r="F25" s="168"/>
      <c r="G25" s="168">
        <f>G24</f>
        <v>53400</v>
      </c>
      <c r="I25" s="92"/>
      <c r="J25" s="92"/>
      <c r="K25" s="92"/>
      <c r="L25" s="92"/>
      <c r="M25" s="93"/>
    </row>
    <row r="26" spans="1:13" ht="15" customHeight="1">
      <c r="A26" s="333" t="s">
        <v>45</v>
      </c>
      <c r="B26" s="100">
        <v>60.051000000000002</v>
      </c>
      <c r="C26" s="101" t="s">
        <v>40</v>
      </c>
      <c r="E26" s="168"/>
      <c r="F26" s="168"/>
      <c r="G26" s="168">
        <f t="shared" ref="G26:G28" si="0">G25</f>
        <v>53400</v>
      </c>
      <c r="I26" s="92"/>
      <c r="J26" s="92"/>
      <c r="K26" s="92"/>
      <c r="L26" s="92"/>
      <c r="M26" s="93"/>
    </row>
    <row r="27" spans="1:13" ht="15" customHeight="1">
      <c r="A27" s="333" t="s">
        <v>45</v>
      </c>
      <c r="B27" s="99">
        <v>60</v>
      </c>
      <c r="C27" s="305" t="s">
        <v>41</v>
      </c>
      <c r="E27" s="168"/>
      <c r="F27" s="168"/>
      <c r="G27" s="168">
        <f t="shared" si="0"/>
        <v>53400</v>
      </c>
      <c r="I27" s="92"/>
      <c r="J27" s="92"/>
      <c r="K27" s="92"/>
      <c r="L27" s="92"/>
      <c r="M27" s="93"/>
    </row>
    <row r="28" spans="1:13" ht="15" customHeight="1">
      <c r="A28" s="333" t="s">
        <v>45</v>
      </c>
      <c r="B28" s="100">
        <v>4059</v>
      </c>
      <c r="C28" s="101" t="s">
        <v>99</v>
      </c>
      <c r="D28" s="506"/>
      <c r="E28" s="168"/>
      <c r="F28" s="168"/>
      <c r="G28" s="168">
        <f t="shared" si="0"/>
        <v>53400</v>
      </c>
      <c r="I28" s="92"/>
      <c r="J28" s="92"/>
      <c r="K28" s="92"/>
      <c r="L28" s="92"/>
      <c r="M28" s="93"/>
    </row>
    <row r="29" spans="1:13" ht="15" customHeight="1">
      <c r="A29" s="102" t="s">
        <v>45</v>
      </c>
      <c r="B29" s="103"/>
      <c r="C29" s="104" t="s">
        <v>18</v>
      </c>
      <c r="D29" s="506"/>
      <c r="E29" s="165"/>
      <c r="F29" s="165"/>
      <c r="G29" s="165">
        <f t="shared" ref="G29" si="1">G28</f>
        <v>53400</v>
      </c>
      <c r="I29" s="92"/>
      <c r="J29" s="92"/>
      <c r="K29" s="92"/>
      <c r="L29" s="92"/>
      <c r="M29" s="93"/>
    </row>
    <row r="30" spans="1:13" ht="15" customHeight="1">
      <c r="A30" s="102" t="s">
        <v>45</v>
      </c>
      <c r="B30" s="103"/>
      <c r="C30" s="104" t="s">
        <v>46</v>
      </c>
      <c r="D30" s="506"/>
      <c r="E30" s="167"/>
      <c r="F30" s="167"/>
      <c r="G30" s="167">
        <f t="shared" ref="G30" si="2">G29</f>
        <v>53400</v>
      </c>
      <c r="I30" s="92"/>
      <c r="J30" s="92"/>
      <c r="K30" s="92"/>
      <c r="L30" s="92"/>
      <c r="M30" s="93"/>
    </row>
    <row r="31" spans="1:13" ht="15" customHeight="1">
      <c r="A31" s="505" t="s">
        <v>219</v>
      </c>
      <c r="B31" s="90" t="s">
        <v>240</v>
      </c>
    </row>
    <row r="34" spans="2:6">
      <c r="B34" s="99"/>
      <c r="C34" s="150"/>
      <c r="D34" s="150"/>
      <c r="E34" s="150"/>
      <c r="F34" s="150"/>
    </row>
    <row r="35" spans="2:6">
      <c r="B35" s="99"/>
      <c r="C35" s="271"/>
      <c r="D35" s="190"/>
      <c r="E35" s="271"/>
      <c r="F35" s="190"/>
    </row>
    <row r="36" spans="2:6">
      <c r="B36" s="99"/>
      <c r="C36" s="88"/>
      <c r="D36" s="145"/>
      <c r="E36" s="145"/>
      <c r="F36" s="169"/>
    </row>
    <row r="37" spans="2:6">
      <c r="B37" s="99"/>
      <c r="C37" s="150"/>
      <c r="D37" s="150"/>
      <c r="E37" s="150"/>
      <c r="F37" s="150"/>
    </row>
    <row r="38" spans="2:6">
      <c r="B38" s="99"/>
      <c r="C38" s="150"/>
      <c r="D38" s="150"/>
      <c r="E38" s="150"/>
      <c r="F38" s="150"/>
    </row>
  </sheetData>
  <autoFilter ref="A15:AP15"/>
  <mergeCells count="10">
    <mergeCell ref="B14:G14"/>
    <mergeCell ref="T14:X14"/>
    <mergeCell ref="Y14:AC14"/>
    <mergeCell ref="I14:M14"/>
    <mergeCell ref="N14:R14"/>
    <mergeCell ref="A1:G1"/>
    <mergeCell ref="A2:G2"/>
    <mergeCell ref="T13:AC13"/>
    <mergeCell ref="A3:G3"/>
    <mergeCell ref="B4:G4"/>
  </mergeCells>
  <printOptions horizontalCentered="1"/>
  <pageMargins left="0.59055118110236227" right="0.59055118110236227" top="0.78740157480314965" bottom="1.5748031496062993" header="0.51181102362204722" footer="1.1811023622047245"/>
  <pageSetup paperSize="9" scale="93" firstPageNumber="3" fitToHeight="0" orientation="portrait" blackAndWhite="1" useFirstPageNumber="1" r:id="rId1"/>
  <headerFooter alignWithMargins="0">
    <oddHeader xml:space="preserve">&amp;C   </oddHeader>
    <oddFooter>&amp;C&amp;"Times New Roman,Bold"&amp;P</oddFooter>
  </headerFooter>
  <drawing r:id="rId2"/>
</worksheet>
</file>

<file path=xl/worksheets/sheet6.xml><?xml version="1.0" encoding="utf-8"?>
<worksheet xmlns="http://schemas.openxmlformats.org/spreadsheetml/2006/main" xmlns:r="http://schemas.openxmlformats.org/officeDocument/2006/relationships">
  <sheetPr syncVertical="1" syncRef="A1" transitionEvaluation="1" codeName="Sheet11">
    <tabColor rgb="FF00B0F0"/>
  </sheetPr>
  <dimension ref="A1:AH49"/>
  <sheetViews>
    <sheetView view="pageBreakPreview" zoomScaleNormal="130" zoomScaleSheetLayoutView="100" workbookViewId="0">
      <selection activeCell="B44" sqref="B44:G49"/>
    </sheetView>
  </sheetViews>
  <sheetFormatPr defaultColWidth="9.109375" defaultRowHeight="13.2"/>
  <cols>
    <col min="1" max="1" width="5.44140625" style="82" customWidth="1"/>
    <col min="2" max="2" width="8.109375" style="65" customWidth="1"/>
    <col min="3" max="3" width="35.44140625" style="130" customWidth="1"/>
    <col min="4" max="4" width="6.88671875" style="63" customWidth="1"/>
    <col min="5" max="5" width="9.44140625" style="63" customWidth="1"/>
    <col min="6" max="6" width="10" style="54" customWidth="1"/>
    <col min="7" max="7" width="9.33203125" style="54" customWidth="1"/>
    <col min="8" max="8" width="12.88671875" style="69" customWidth="1"/>
    <col min="9" max="9" width="42.6640625" style="57" bestFit="1" customWidth="1"/>
    <col min="10" max="10" width="10.88671875" style="78" customWidth="1"/>
    <col min="11" max="11" width="11.33203125" style="78" customWidth="1"/>
    <col min="12" max="12" width="12.33203125" style="78" customWidth="1"/>
    <col min="13" max="13" width="11.44140625" style="63" customWidth="1"/>
    <col min="14" max="14" width="15.33203125" style="176" customWidth="1"/>
    <col min="15" max="15" width="7.88671875" style="83" customWidth="1"/>
    <col min="16" max="16" width="13.6640625" style="83" customWidth="1"/>
    <col min="17" max="17" width="15" style="83" customWidth="1"/>
    <col min="18" max="18" width="12.109375" style="83" customWidth="1"/>
    <col min="19" max="19" width="11.109375" style="106" customWidth="1"/>
    <col min="20" max="23" width="5.6640625" style="83" customWidth="1"/>
    <col min="24" max="24" width="9.6640625" style="106" customWidth="1"/>
    <col min="25" max="26" width="5.6640625" style="83" customWidth="1"/>
    <col min="27" max="28" width="5.6640625" style="69" customWidth="1"/>
    <col min="29" max="29" width="10.33203125" style="106" customWidth="1"/>
    <col min="30" max="33" width="9.109375" style="54" customWidth="1"/>
    <col min="34" max="34" width="9.109375" style="55" customWidth="1"/>
    <col min="35" max="37" width="9.109375" style="54" customWidth="1"/>
    <col min="38" max="16384" width="9.109375" style="54"/>
  </cols>
  <sheetData>
    <row r="1" spans="1:29" ht="15" customHeight="1">
      <c r="A1" s="347"/>
      <c r="B1" s="583" t="s">
        <v>36</v>
      </c>
      <c r="C1" s="583"/>
      <c r="D1" s="583"/>
      <c r="E1" s="583"/>
      <c r="F1" s="583"/>
      <c r="G1" s="583"/>
      <c r="H1" s="409"/>
      <c r="I1" s="196"/>
      <c r="J1" s="409"/>
      <c r="K1" s="409"/>
      <c r="L1" s="409"/>
      <c r="M1" s="393"/>
      <c r="N1" s="174"/>
    </row>
    <row r="2" spans="1:29" ht="15" customHeight="1">
      <c r="A2" s="347"/>
      <c r="B2" s="583" t="s">
        <v>130</v>
      </c>
      <c r="C2" s="583"/>
      <c r="D2" s="583"/>
      <c r="E2" s="583"/>
      <c r="F2" s="583"/>
      <c r="G2" s="583"/>
      <c r="H2" s="409"/>
      <c r="I2" s="196"/>
      <c r="J2" s="409"/>
      <c r="K2" s="409"/>
      <c r="L2" s="409"/>
      <c r="M2" s="393"/>
      <c r="N2" s="174"/>
    </row>
    <row r="3" spans="1:29" ht="28.05" customHeight="1">
      <c r="A3" s="571" t="s">
        <v>206</v>
      </c>
      <c r="B3" s="571"/>
      <c r="C3" s="571"/>
      <c r="D3" s="571"/>
      <c r="E3" s="571"/>
      <c r="F3" s="571"/>
      <c r="G3" s="571"/>
      <c r="H3" s="187"/>
      <c r="I3" s="200"/>
      <c r="J3" s="409"/>
      <c r="K3" s="409"/>
      <c r="L3" s="409"/>
      <c r="M3" s="163"/>
      <c r="N3" s="175"/>
    </row>
    <row r="4" spans="1:29" ht="13.8">
      <c r="A4" s="22"/>
      <c r="B4" s="572"/>
      <c r="C4" s="572"/>
      <c r="D4" s="572"/>
      <c r="E4" s="572"/>
      <c r="F4" s="572"/>
      <c r="G4" s="572"/>
      <c r="H4" s="408"/>
      <c r="I4" s="198"/>
      <c r="J4" s="409"/>
      <c r="K4" s="409"/>
      <c r="L4" s="409"/>
      <c r="M4" s="163"/>
      <c r="N4" s="175"/>
    </row>
    <row r="5" spans="1:29">
      <c r="A5" s="22"/>
      <c r="B5" s="18"/>
      <c r="C5" s="18"/>
      <c r="D5" s="24"/>
      <c r="E5" s="273" t="s">
        <v>11</v>
      </c>
      <c r="F5" s="25" t="s">
        <v>12</v>
      </c>
      <c r="G5" s="25" t="s">
        <v>80</v>
      </c>
      <c r="H5" s="21"/>
      <c r="I5" s="50"/>
      <c r="J5" s="409"/>
      <c r="K5" s="409"/>
      <c r="L5" s="409"/>
      <c r="M5" s="163"/>
      <c r="N5" s="175"/>
    </row>
    <row r="6" spans="1:29">
      <c r="A6" s="22"/>
      <c r="B6" s="30" t="s">
        <v>13</v>
      </c>
      <c r="C6" s="18" t="s">
        <v>14</v>
      </c>
      <c r="D6" s="27" t="s">
        <v>46</v>
      </c>
      <c r="E6" s="259">
        <v>13683763</v>
      </c>
      <c r="F6" s="20">
        <v>249220</v>
      </c>
      <c r="G6" s="259">
        <f>SUM(E6:F6)</f>
        <v>13932983</v>
      </c>
      <c r="H6" s="20"/>
      <c r="I6" s="199"/>
      <c r="J6" s="409"/>
      <c r="K6" s="409"/>
      <c r="L6" s="409"/>
      <c r="M6" s="163"/>
      <c r="N6" s="175"/>
    </row>
    <row r="7" spans="1:29">
      <c r="A7" s="22"/>
      <c r="B7" s="30" t="s">
        <v>15</v>
      </c>
      <c r="C7" s="18" t="s">
        <v>199</v>
      </c>
      <c r="D7" s="27" t="s">
        <v>46</v>
      </c>
      <c r="E7" s="259">
        <v>462131</v>
      </c>
      <c r="F7" s="20">
        <v>159327</v>
      </c>
      <c r="G7" s="259">
        <f>SUM(E7:F7)</f>
        <v>621458</v>
      </c>
      <c r="H7" s="20"/>
      <c r="I7" s="199"/>
      <c r="J7" s="423"/>
      <c r="K7" s="423"/>
      <c r="L7" s="423"/>
      <c r="M7" s="424"/>
      <c r="N7" s="175"/>
    </row>
    <row r="8" spans="1:29">
      <c r="A8" s="22"/>
      <c r="B8" s="26" t="s">
        <v>23</v>
      </c>
      <c r="C8" s="28" t="s">
        <v>16</v>
      </c>
      <c r="D8" s="29"/>
      <c r="E8" s="272"/>
      <c r="F8" s="21"/>
      <c r="G8" s="21"/>
      <c r="H8" s="21"/>
      <c r="I8" s="50"/>
      <c r="J8" s="409"/>
      <c r="K8" s="409"/>
      <c r="L8" s="409"/>
      <c r="M8" s="163"/>
      <c r="N8" s="175"/>
    </row>
    <row r="9" spans="1:29">
      <c r="A9" s="22"/>
      <c r="B9" s="26"/>
      <c r="C9" s="28" t="s">
        <v>79</v>
      </c>
      <c r="D9" s="29" t="s">
        <v>46</v>
      </c>
      <c r="E9" s="202">
        <v>0</v>
      </c>
      <c r="F9" s="191">
        <f>G37</f>
        <v>208643</v>
      </c>
      <c r="G9" s="21">
        <f>SUM(E9:F9)</f>
        <v>208643</v>
      </c>
      <c r="H9" s="21"/>
      <c r="I9" s="50"/>
      <c r="J9" s="409"/>
      <c r="K9" s="409"/>
      <c r="L9" s="409"/>
      <c r="M9" s="163"/>
      <c r="N9" s="175"/>
    </row>
    <row r="10" spans="1:29">
      <c r="A10" s="22"/>
      <c r="B10" s="30" t="s">
        <v>45</v>
      </c>
      <c r="C10" s="18" t="s">
        <v>201</v>
      </c>
      <c r="D10" s="31" t="s">
        <v>46</v>
      </c>
      <c r="E10" s="274">
        <f>SUM(E6:E9)</f>
        <v>14145894</v>
      </c>
      <c r="F10" s="32">
        <f>SUM(F6:F9)</f>
        <v>617190</v>
      </c>
      <c r="G10" s="32">
        <f>SUM(E10:F10)</f>
        <v>14763084</v>
      </c>
      <c r="H10" s="20"/>
      <c r="I10" s="199"/>
      <c r="J10" s="409"/>
      <c r="K10" s="409"/>
      <c r="L10" s="409"/>
      <c r="M10" s="163"/>
      <c r="N10" s="175"/>
    </row>
    <row r="11" spans="1:29">
      <c r="A11" s="22"/>
      <c r="B11" s="26"/>
      <c r="C11" s="18"/>
      <c r="D11" s="19"/>
      <c r="E11" s="275"/>
      <c r="F11" s="27"/>
      <c r="G11" s="19"/>
      <c r="H11" s="19"/>
      <c r="I11" s="199"/>
      <c r="J11" s="409"/>
      <c r="K11" s="409"/>
      <c r="L11" s="409"/>
      <c r="M11" s="163"/>
      <c r="N11" s="175"/>
    </row>
    <row r="12" spans="1:29">
      <c r="A12" s="20"/>
      <c r="B12" s="199" t="s">
        <v>216</v>
      </c>
      <c r="C12" s="18" t="s">
        <v>24</v>
      </c>
      <c r="D12" s="19"/>
      <c r="E12" s="275"/>
      <c r="F12" s="33"/>
      <c r="G12" s="18"/>
      <c r="H12" s="19"/>
      <c r="I12" s="199"/>
      <c r="J12" s="409"/>
      <c r="K12" s="409"/>
      <c r="L12" s="409"/>
      <c r="M12" s="163"/>
      <c r="N12" s="175"/>
    </row>
    <row r="13" spans="1:29" s="1" customFormat="1">
      <c r="A13" s="304"/>
      <c r="B13" s="2"/>
      <c r="C13" s="164"/>
      <c r="D13" s="580"/>
      <c r="E13" s="580"/>
      <c r="F13" s="580"/>
      <c r="G13" s="580"/>
      <c r="H13" s="407"/>
      <c r="I13" s="407"/>
      <c r="J13" s="407"/>
      <c r="K13" s="407"/>
      <c r="L13" s="410"/>
      <c r="M13" s="389"/>
      <c r="N13" s="389"/>
      <c r="O13" s="389"/>
      <c r="P13" s="389"/>
      <c r="Q13" s="389"/>
      <c r="T13" s="574"/>
      <c r="U13" s="574"/>
      <c r="V13" s="574"/>
      <c r="W13" s="574"/>
      <c r="X13" s="574"/>
      <c r="Y13" s="575"/>
      <c r="Z13" s="575"/>
      <c r="AA13" s="575"/>
      <c r="AB13" s="575"/>
      <c r="AC13" s="575"/>
    </row>
    <row r="14" spans="1:29" s="1" customFormat="1" ht="13.8" thickBot="1">
      <c r="A14" s="34"/>
      <c r="B14" s="573" t="s">
        <v>77</v>
      </c>
      <c r="C14" s="573"/>
      <c r="D14" s="573"/>
      <c r="E14" s="573"/>
      <c r="F14" s="573"/>
      <c r="G14" s="573"/>
      <c r="H14" s="576"/>
      <c r="I14" s="576"/>
      <c r="J14" s="576"/>
      <c r="K14" s="576"/>
      <c r="L14" s="576"/>
      <c r="M14" s="576"/>
      <c r="N14" s="576"/>
      <c r="O14" s="576"/>
      <c r="P14" s="576"/>
      <c r="Q14" s="576"/>
      <c r="T14" s="576"/>
      <c r="U14" s="576"/>
      <c r="V14" s="576"/>
      <c r="W14" s="576"/>
      <c r="X14" s="576"/>
      <c r="Y14" s="577"/>
      <c r="Z14" s="577"/>
      <c r="AA14" s="577"/>
      <c r="AB14" s="577"/>
      <c r="AC14" s="577"/>
    </row>
    <row r="15" spans="1:29" s="1" customFormat="1" ht="14.4" thickTop="1" thickBot="1">
      <c r="A15" s="34"/>
      <c r="B15" s="162"/>
      <c r="C15" s="162" t="s">
        <v>25</v>
      </c>
      <c r="D15" s="162"/>
      <c r="E15" s="276"/>
      <c r="F15" s="162"/>
      <c r="G15" s="35" t="s">
        <v>80</v>
      </c>
      <c r="H15" s="105"/>
      <c r="I15" s="105"/>
      <c r="J15" s="105"/>
      <c r="K15" s="105"/>
      <c r="L15" s="410"/>
      <c r="M15" s="72"/>
      <c r="N15" s="72"/>
      <c r="O15" s="72"/>
      <c r="P15" s="72"/>
      <c r="Q15" s="73"/>
      <c r="T15" s="72"/>
      <c r="U15" s="72"/>
      <c r="V15" s="72"/>
      <c r="W15" s="72"/>
      <c r="X15" s="73"/>
      <c r="Y15" s="74"/>
      <c r="Z15" s="74"/>
      <c r="AA15" s="74"/>
      <c r="AB15" s="74"/>
      <c r="AC15" s="153"/>
    </row>
    <row r="16" spans="1:29" ht="13.8" thickTop="1">
      <c r="A16" s="347"/>
      <c r="B16" s="56"/>
      <c r="C16" s="108" t="s">
        <v>18</v>
      </c>
      <c r="H16" s="83"/>
      <c r="I16" s="83"/>
      <c r="J16" s="83"/>
      <c r="K16" s="352"/>
      <c r="L16" s="106"/>
    </row>
    <row r="17" spans="1:12" ht="26.4">
      <c r="A17" s="347" t="s">
        <v>48</v>
      </c>
      <c r="B17" s="111">
        <v>4202</v>
      </c>
      <c r="C17" s="344" t="s">
        <v>33</v>
      </c>
      <c r="H17" s="83"/>
      <c r="I17" s="83"/>
      <c r="J17" s="83"/>
      <c r="K17" s="352"/>
      <c r="L17" s="106"/>
    </row>
    <row r="18" spans="1:12">
      <c r="A18" s="117"/>
      <c r="B18" s="113">
        <v>1</v>
      </c>
      <c r="C18" s="335" t="s">
        <v>37</v>
      </c>
      <c r="H18" s="83"/>
      <c r="I18" s="83"/>
      <c r="J18" s="83"/>
      <c r="K18" s="352"/>
      <c r="L18" s="106"/>
    </row>
    <row r="19" spans="1:12">
      <c r="A19" s="117"/>
      <c r="B19" s="87">
        <v>1.202</v>
      </c>
      <c r="C19" s="344" t="s">
        <v>164</v>
      </c>
      <c r="H19" s="122"/>
      <c r="I19" s="122"/>
      <c r="J19" s="122"/>
      <c r="K19" s="414"/>
      <c r="L19" s="177"/>
    </row>
    <row r="20" spans="1:12">
      <c r="A20" s="117"/>
      <c r="B20" s="114">
        <v>70</v>
      </c>
      <c r="C20" s="335" t="s">
        <v>34</v>
      </c>
      <c r="H20" s="122"/>
      <c r="I20" s="122"/>
      <c r="J20" s="122"/>
      <c r="K20" s="414"/>
      <c r="L20" s="177"/>
    </row>
    <row r="21" spans="1:12">
      <c r="A21" s="117"/>
      <c r="B21" s="114">
        <v>45</v>
      </c>
      <c r="C21" s="335" t="s">
        <v>19</v>
      </c>
      <c r="H21" s="122"/>
      <c r="I21" s="122"/>
      <c r="J21" s="122"/>
      <c r="K21" s="414"/>
      <c r="L21" s="177"/>
    </row>
    <row r="22" spans="1:12" ht="26.4">
      <c r="A22" s="507" t="s">
        <v>219</v>
      </c>
      <c r="B22" s="353" t="s">
        <v>220</v>
      </c>
      <c r="C22" s="349" t="s">
        <v>225</v>
      </c>
      <c r="E22" s="161"/>
      <c r="F22" s="433"/>
      <c r="G22" s="161">
        <v>202700</v>
      </c>
      <c r="H22" s="426"/>
      <c r="I22" s="431"/>
      <c r="J22" s="57"/>
      <c r="K22" s="319"/>
      <c r="L22" s="239"/>
    </row>
    <row r="23" spans="1:12">
      <c r="A23" s="117" t="s">
        <v>45</v>
      </c>
      <c r="B23" s="114">
        <v>45</v>
      </c>
      <c r="C23" s="335" t="s">
        <v>19</v>
      </c>
      <c r="E23" s="161"/>
      <c r="F23" s="161"/>
      <c r="G23" s="161">
        <f>SUM(G22:G22)</f>
        <v>202700</v>
      </c>
      <c r="H23" s="122"/>
      <c r="I23" s="122"/>
      <c r="J23" s="122"/>
      <c r="K23" s="414"/>
      <c r="L23" s="177"/>
    </row>
    <row r="24" spans="1:12">
      <c r="A24" s="117" t="s">
        <v>45</v>
      </c>
      <c r="B24" s="114">
        <v>70</v>
      </c>
      <c r="C24" s="335" t="s">
        <v>34</v>
      </c>
      <c r="E24" s="253"/>
      <c r="F24" s="253"/>
      <c r="G24" s="253">
        <f t="shared" ref="G24" si="0">G23</f>
        <v>202700</v>
      </c>
      <c r="H24" s="122"/>
      <c r="I24" s="122"/>
      <c r="J24" s="122"/>
      <c r="K24" s="414"/>
      <c r="L24" s="177"/>
    </row>
    <row r="25" spans="1:12">
      <c r="A25" s="117" t="s">
        <v>45</v>
      </c>
      <c r="B25" s="87">
        <v>1.202</v>
      </c>
      <c r="C25" s="344" t="s">
        <v>164</v>
      </c>
      <c r="E25" s="161"/>
      <c r="F25" s="161"/>
      <c r="G25" s="161">
        <f t="shared" ref="G25:G26" si="1">G24</f>
        <v>202700</v>
      </c>
      <c r="H25" s="122"/>
      <c r="I25" s="122"/>
      <c r="J25" s="122"/>
      <c r="K25" s="414"/>
      <c r="L25" s="177"/>
    </row>
    <row r="26" spans="1:12">
      <c r="A26" s="117" t="s">
        <v>45</v>
      </c>
      <c r="B26" s="113">
        <v>1</v>
      </c>
      <c r="C26" s="335" t="s">
        <v>38</v>
      </c>
      <c r="E26" s="253"/>
      <c r="F26" s="253"/>
      <c r="G26" s="253">
        <f t="shared" si="1"/>
        <v>202700</v>
      </c>
      <c r="H26" s="122"/>
      <c r="I26" s="122"/>
      <c r="J26" s="122"/>
      <c r="K26" s="414"/>
      <c r="L26" s="177"/>
    </row>
    <row r="27" spans="1:12">
      <c r="A27" s="117"/>
      <c r="B27" s="113"/>
      <c r="C27" s="335"/>
      <c r="H27" s="122"/>
      <c r="I27" s="122"/>
      <c r="J27" s="122"/>
      <c r="K27" s="414"/>
      <c r="L27" s="177"/>
    </row>
    <row r="28" spans="1:12">
      <c r="A28" s="117"/>
      <c r="B28" s="113">
        <v>2</v>
      </c>
      <c r="C28" s="335" t="s">
        <v>165</v>
      </c>
      <c r="H28" s="122"/>
      <c r="I28" s="122"/>
      <c r="J28" s="122"/>
      <c r="K28" s="414"/>
      <c r="L28" s="177"/>
    </row>
    <row r="29" spans="1:12">
      <c r="A29" s="117"/>
      <c r="B29" s="87">
        <v>2.1030000000000002</v>
      </c>
      <c r="C29" s="344" t="s">
        <v>166</v>
      </c>
      <c r="H29" s="122"/>
      <c r="I29" s="122"/>
      <c r="J29" s="122"/>
      <c r="K29" s="414"/>
      <c r="L29" s="177"/>
    </row>
    <row r="30" spans="1:12">
      <c r="A30" s="117"/>
      <c r="B30" s="113">
        <v>29</v>
      </c>
      <c r="C30" s="335" t="s">
        <v>163</v>
      </c>
      <c r="H30" s="122"/>
      <c r="I30" s="122"/>
      <c r="J30" s="122"/>
      <c r="K30" s="414"/>
      <c r="L30" s="177"/>
    </row>
    <row r="31" spans="1:12" ht="26.4">
      <c r="A31" s="117"/>
      <c r="B31" s="113">
        <v>70</v>
      </c>
      <c r="C31" s="335" t="s">
        <v>167</v>
      </c>
      <c r="H31" s="122"/>
      <c r="I31" s="122"/>
      <c r="J31" s="122"/>
      <c r="K31" s="414"/>
      <c r="L31" s="177"/>
    </row>
    <row r="32" spans="1:12" ht="26.4">
      <c r="A32" s="507" t="s">
        <v>219</v>
      </c>
      <c r="B32" s="113" t="s">
        <v>236</v>
      </c>
      <c r="C32" s="335" t="s">
        <v>237</v>
      </c>
      <c r="E32" s="161"/>
      <c r="F32" s="433"/>
      <c r="G32" s="161">
        <v>5943</v>
      </c>
      <c r="H32" s="428"/>
      <c r="I32" s="429"/>
      <c r="J32" s="57"/>
      <c r="K32" s="238"/>
      <c r="L32" s="238"/>
    </row>
    <row r="33" spans="1:12" ht="26.4">
      <c r="A33" s="117" t="s">
        <v>45</v>
      </c>
      <c r="B33" s="113">
        <v>70</v>
      </c>
      <c r="C33" s="335" t="s">
        <v>167</v>
      </c>
      <c r="D33" s="78"/>
      <c r="E33" s="253"/>
      <c r="F33" s="253"/>
      <c r="G33" s="253">
        <f>SUM(G32:G32)</f>
        <v>5943</v>
      </c>
      <c r="H33" s="122"/>
      <c r="I33" s="122"/>
      <c r="J33" s="122"/>
      <c r="K33" s="414"/>
      <c r="L33" s="177"/>
    </row>
    <row r="34" spans="1:12">
      <c r="A34" s="117" t="s">
        <v>45</v>
      </c>
      <c r="B34" s="87">
        <v>2.1030000000000002</v>
      </c>
      <c r="C34" s="344" t="s">
        <v>166</v>
      </c>
      <c r="D34" s="78"/>
      <c r="E34" s="161"/>
      <c r="F34" s="161"/>
      <c r="G34" s="161">
        <f>G33</f>
        <v>5943</v>
      </c>
    </row>
    <row r="35" spans="1:12">
      <c r="A35" s="117" t="s">
        <v>45</v>
      </c>
      <c r="B35" s="113">
        <v>2</v>
      </c>
      <c r="C35" s="335" t="s">
        <v>165</v>
      </c>
      <c r="D35" s="78"/>
      <c r="E35" s="161"/>
      <c r="F35" s="433"/>
      <c r="G35" s="433">
        <f t="shared" ref="G35" si="2">G34</f>
        <v>5943</v>
      </c>
    </row>
    <row r="36" spans="1:12" ht="26.4" customHeight="1">
      <c r="A36" s="347" t="s">
        <v>45</v>
      </c>
      <c r="B36" s="111">
        <v>4202</v>
      </c>
      <c r="C36" s="344" t="s">
        <v>33</v>
      </c>
      <c r="D36" s="78"/>
      <c r="E36" s="161"/>
      <c r="F36" s="433"/>
      <c r="G36" s="433">
        <f>G35+G26</f>
        <v>208643</v>
      </c>
    </row>
    <row r="37" spans="1:12">
      <c r="A37" s="119" t="s">
        <v>45</v>
      </c>
      <c r="B37" s="70"/>
      <c r="C37" s="154" t="s">
        <v>18</v>
      </c>
      <c r="D37" s="161"/>
      <c r="E37" s="161"/>
      <c r="F37" s="433"/>
      <c r="G37" s="433">
        <f t="shared" ref="G37" si="3">G36</f>
        <v>208643</v>
      </c>
    </row>
    <row r="38" spans="1:12">
      <c r="A38" s="120" t="s">
        <v>45</v>
      </c>
      <c r="B38" s="115"/>
      <c r="C38" s="109" t="s">
        <v>46</v>
      </c>
      <c r="D38" s="161"/>
      <c r="E38" s="161"/>
      <c r="F38" s="161"/>
      <c r="G38" s="161">
        <f t="shared" ref="G38" si="4">G37</f>
        <v>208643</v>
      </c>
    </row>
    <row r="39" spans="1:12">
      <c r="A39" s="348" t="s">
        <v>219</v>
      </c>
      <c r="B39" s="82" t="s">
        <v>242</v>
      </c>
    </row>
    <row r="44" spans="1:12">
      <c r="B44" s="56"/>
      <c r="C44" s="62"/>
      <c r="D44" s="78"/>
      <c r="E44" s="78"/>
      <c r="F44" s="69"/>
      <c r="G44" s="69"/>
    </row>
    <row r="45" spans="1:12">
      <c r="B45" s="56"/>
      <c r="C45" s="62"/>
      <c r="D45" s="78"/>
      <c r="E45" s="78"/>
      <c r="F45" s="69"/>
      <c r="G45" s="69"/>
    </row>
    <row r="46" spans="1:12">
      <c r="B46" s="56"/>
      <c r="C46" s="271"/>
      <c r="D46" s="190"/>
      <c r="E46" s="271"/>
      <c r="F46" s="190"/>
      <c r="G46" s="69"/>
    </row>
    <row r="47" spans="1:12">
      <c r="B47" s="56"/>
      <c r="C47" s="88"/>
      <c r="D47" s="145"/>
      <c r="E47" s="145"/>
      <c r="F47" s="169"/>
      <c r="G47" s="69"/>
    </row>
    <row r="48" spans="1:12">
      <c r="B48" s="56"/>
      <c r="C48" s="62"/>
      <c r="D48" s="78"/>
      <c r="E48" s="78"/>
      <c r="F48" s="69"/>
      <c r="G48" s="69"/>
    </row>
    <row r="49" spans="2:7">
      <c r="B49" s="56"/>
      <c r="C49" s="62"/>
      <c r="D49" s="78"/>
      <c r="E49" s="78"/>
      <c r="F49" s="69"/>
      <c r="G49" s="69"/>
    </row>
  </sheetData>
  <autoFilter ref="A15:AH15"/>
  <mergeCells count="12">
    <mergeCell ref="B1:G1"/>
    <mergeCell ref="B2:G2"/>
    <mergeCell ref="T14:X14"/>
    <mergeCell ref="Y14:AC14"/>
    <mergeCell ref="A3:G3"/>
    <mergeCell ref="B4:G4"/>
    <mergeCell ref="B14:G14"/>
    <mergeCell ref="D13:E13"/>
    <mergeCell ref="F13:G13"/>
    <mergeCell ref="T13:AC13"/>
    <mergeCell ref="H14:L14"/>
    <mergeCell ref="M14:Q14"/>
  </mergeCells>
  <printOptions horizontalCentered="1"/>
  <pageMargins left="0.55118110236220474" right="0.55118110236220474" top="0.74803149606299213" bottom="1.5748031496062993" header="0.51181102362204722" footer="1.1811023622047245"/>
  <pageSetup paperSize="9" scale="93" firstPageNumber="4" fitToHeight="0" orientation="portrait" blackAndWhite="1" useFirstPageNumber="1" r:id="rId1"/>
  <headerFooter alignWithMargins="0">
    <oddHeader xml:space="preserve">&amp;C   </oddHeader>
    <oddFooter>&amp;C&amp;"Times New Roman,Bold"&amp;P</oddFooter>
  </headerFooter>
</worksheet>
</file>

<file path=xl/worksheets/sheet7.xml><?xml version="1.0" encoding="utf-8"?>
<worksheet xmlns="http://schemas.openxmlformats.org/spreadsheetml/2006/main" xmlns:r="http://schemas.openxmlformats.org/officeDocument/2006/relationships">
  <sheetPr syncVertical="1" syncRef="A19" transitionEvaluation="1" codeName="Sheet14">
    <tabColor rgb="FF00B0F0"/>
  </sheetPr>
  <dimension ref="A1:T47"/>
  <sheetViews>
    <sheetView view="pageBreakPreview" topLeftCell="A19" zoomScaleNormal="106" zoomScaleSheetLayoutView="100" workbookViewId="0">
      <selection activeCell="B43" sqref="B43:G47"/>
    </sheetView>
  </sheetViews>
  <sheetFormatPr defaultColWidth="8.6640625" defaultRowHeight="13.2"/>
  <cols>
    <col min="1" max="1" width="5.6640625" style="241" customWidth="1"/>
    <col min="2" max="2" width="7.6640625" style="37" customWidth="1"/>
    <col min="3" max="3" width="35" style="7" customWidth="1"/>
    <col min="4" max="4" width="6.5546875" style="8" customWidth="1"/>
    <col min="5" max="5" width="9.44140625" style="8" customWidth="1"/>
    <col min="6" max="6" width="9.6640625" style="7" customWidth="1"/>
    <col min="7" max="7" width="8.5546875" style="7" customWidth="1"/>
    <col min="8" max="8" width="2.88671875" style="7" customWidth="1"/>
    <col min="9" max="9" width="11.6640625" style="48" customWidth="1"/>
    <col min="10" max="10" width="13.6640625" style="8" customWidth="1"/>
    <col min="11" max="11" width="21.33203125" style="8" customWidth="1"/>
    <col min="12" max="12" width="5.33203125" style="8" customWidth="1"/>
    <col min="13" max="13" width="15.109375" style="8" customWidth="1"/>
    <col min="14" max="14" width="10.88671875" style="8" customWidth="1"/>
    <col min="15" max="15" width="11.6640625" style="48" customWidth="1"/>
    <col min="16" max="16" width="22.33203125" style="48" customWidth="1"/>
    <col min="17" max="18" width="9" style="48" customWidth="1"/>
    <col min="19" max="19" width="12" style="48" customWidth="1"/>
    <col min="20" max="20" width="8.6640625" style="48"/>
    <col min="21" max="16384" width="8.6640625" style="7"/>
  </cols>
  <sheetData>
    <row r="1" spans="1:20" ht="13.5" customHeight="1">
      <c r="A1" s="584" t="s">
        <v>69</v>
      </c>
      <c r="B1" s="584"/>
      <c r="C1" s="584"/>
      <c r="D1" s="584"/>
      <c r="E1" s="584"/>
      <c r="F1" s="584"/>
      <c r="G1" s="584"/>
      <c r="H1" s="395"/>
      <c r="I1" s="184"/>
      <c r="J1" s="395"/>
      <c r="K1" s="395"/>
      <c r="L1" s="395"/>
      <c r="M1" s="395"/>
      <c r="N1" s="395"/>
    </row>
    <row r="2" spans="1:20" ht="13.5" customHeight="1">
      <c r="A2" s="586" t="s">
        <v>131</v>
      </c>
      <c r="B2" s="586"/>
      <c r="C2" s="586"/>
      <c r="D2" s="586"/>
      <c r="E2" s="586"/>
      <c r="F2" s="586"/>
      <c r="G2" s="586"/>
      <c r="H2" s="394"/>
      <c r="I2" s="131"/>
      <c r="J2" s="131"/>
      <c r="K2" s="131"/>
      <c r="L2" s="184"/>
      <c r="M2" s="131"/>
      <c r="N2" s="131"/>
    </row>
    <row r="3" spans="1:20" ht="28.95" customHeight="1">
      <c r="A3" s="582" t="s">
        <v>207</v>
      </c>
      <c r="B3" s="582"/>
      <c r="C3" s="582"/>
      <c r="D3" s="582"/>
      <c r="E3" s="582"/>
      <c r="F3" s="582"/>
      <c r="G3" s="582"/>
      <c r="H3" s="390"/>
      <c r="I3" s="185"/>
      <c r="J3" s="261"/>
      <c r="K3" s="261"/>
      <c r="L3" s="262"/>
      <c r="M3" s="261"/>
      <c r="N3" s="261"/>
    </row>
    <row r="4" spans="1:20" ht="10.95" customHeight="1">
      <c r="A4" s="22"/>
      <c r="B4" s="572"/>
      <c r="C4" s="572"/>
      <c r="D4" s="572"/>
      <c r="E4" s="572"/>
      <c r="F4" s="572"/>
      <c r="G4" s="572"/>
      <c r="H4" s="391"/>
      <c r="I4" s="221"/>
      <c r="J4" s="189"/>
      <c r="K4" s="189"/>
      <c r="L4" s="189"/>
      <c r="M4" s="189"/>
      <c r="N4" s="189"/>
    </row>
    <row r="5" spans="1:20" ht="13.5" customHeight="1">
      <c r="A5" s="22"/>
      <c r="B5" s="18"/>
      <c r="C5" s="18"/>
      <c r="D5" s="24"/>
      <c r="E5" s="25" t="s">
        <v>11</v>
      </c>
      <c r="F5" s="25" t="s">
        <v>12</v>
      </c>
      <c r="G5" s="25" t="s">
        <v>80</v>
      </c>
      <c r="H5" s="21"/>
      <c r="I5" s="222"/>
    </row>
    <row r="6" spans="1:20" ht="13.5" customHeight="1">
      <c r="A6" s="22"/>
      <c r="B6" s="30" t="s">
        <v>13</v>
      </c>
      <c r="C6" s="18" t="s">
        <v>14</v>
      </c>
      <c r="D6" s="27" t="s">
        <v>46</v>
      </c>
      <c r="E6" s="20">
        <v>2268186</v>
      </c>
      <c r="F6" s="20">
        <v>44000</v>
      </c>
      <c r="G6" s="20">
        <f>SUM(E6:F6)</f>
        <v>2312186</v>
      </c>
      <c r="H6" s="20"/>
      <c r="I6" s="218"/>
    </row>
    <row r="7" spans="1:20" ht="13.5" customHeight="1">
      <c r="A7" s="22"/>
      <c r="B7" s="30" t="s">
        <v>15</v>
      </c>
      <c r="C7" s="18" t="s">
        <v>208</v>
      </c>
      <c r="D7" s="27" t="s">
        <v>46</v>
      </c>
      <c r="E7" s="20">
        <v>124396</v>
      </c>
      <c r="F7" s="195">
        <v>0</v>
      </c>
      <c r="G7" s="20">
        <f>SUM(E7:F7)</f>
        <v>124396</v>
      </c>
      <c r="H7" s="20"/>
      <c r="I7" s="218"/>
    </row>
    <row r="8" spans="1:20" ht="13.5" customHeight="1">
      <c r="A8" s="22"/>
      <c r="B8" s="26" t="s">
        <v>23</v>
      </c>
      <c r="C8" s="28" t="s">
        <v>16</v>
      </c>
      <c r="D8" s="29"/>
      <c r="E8" s="21"/>
      <c r="F8" s="21"/>
      <c r="G8" s="21"/>
      <c r="H8" s="21"/>
      <c r="I8" s="222"/>
    </row>
    <row r="9" spans="1:20" ht="13.5" customHeight="1">
      <c r="A9" s="22"/>
      <c r="B9" s="26"/>
      <c r="C9" s="28" t="s">
        <v>79</v>
      </c>
      <c r="D9" s="29" t="s">
        <v>46</v>
      </c>
      <c r="E9" s="21">
        <f>G37</f>
        <v>2</v>
      </c>
      <c r="F9" s="138">
        <v>0</v>
      </c>
      <c r="G9" s="21">
        <f>SUM(E9:F9)</f>
        <v>2</v>
      </c>
      <c r="H9" s="21"/>
      <c r="I9" s="222"/>
    </row>
    <row r="10" spans="1:20" ht="13.5" customHeight="1">
      <c r="A10" s="22"/>
      <c r="B10" s="30" t="s">
        <v>45</v>
      </c>
      <c r="C10" s="18" t="s">
        <v>22</v>
      </c>
      <c r="D10" s="31" t="s">
        <v>46</v>
      </c>
      <c r="E10" s="32">
        <f>SUM(E6:E9)</f>
        <v>2392584</v>
      </c>
      <c r="F10" s="32">
        <f>SUM(F6:F9)</f>
        <v>44000</v>
      </c>
      <c r="G10" s="32">
        <f>SUM(E10:F10)</f>
        <v>2436584</v>
      </c>
      <c r="H10" s="20"/>
      <c r="I10" s="218"/>
    </row>
    <row r="11" spans="1:20" ht="9" customHeight="1">
      <c r="A11" s="22"/>
      <c r="B11" s="26"/>
      <c r="C11" s="18"/>
      <c r="D11" s="19"/>
      <c r="E11" s="19"/>
      <c r="F11" s="27"/>
      <c r="G11" s="19"/>
      <c r="H11" s="19"/>
      <c r="I11" s="218"/>
    </row>
    <row r="12" spans="1:20" ht="13.5" customHeight="1">
      <c r="A12" s="20"/>
      <c r="B12" s="199" t="s">
        <v>216</v>
      </c>
      <c r="C12" s="19" t="s">
        <v>24</v>
      </c>
      <c r="D12" s="19"/>
      <c r="E12" s="19"/>
      <c r="F12" s="33"/>
      <c r="G12" s="18"/>
      <c r="H12" s="18"/>
      <c r="I12" s="219"/>
    </row>
    <row r="13" spans="1:20" s="1" customFormat="1" ht="9" customHeight="1">
      <c r="A13" s="304"/>
      <c r="B13" s="2"/>
      <c r="C13" s="164"/>
      <c r="D13" s="580"/>
      <c r="E13" s="580"/>
      <c r="F13" s="580"/>
      <c r="G13" s="580"/>
      <c r="H13" s="392"/>
      <c r="I13" s="574"/>
      <c r="J13" s="574"/>
      <c r="K13" s="574"/>
      <c r="L13" s="574"/>
      <c r="M13" s="574"/>
      <c r="N13" s="574"/>
      <c r="O13" s="574"/>
      <c r="P13" s="574"/>
      <c r="Q13" s="574"/>
      <c r="R13" s="574"/>
    </row>
    <row r="14" spans="1:20" s="1" customFormat="1" ht="13.8" thickBot="1">
      <c r="A14" s="34"/>
      <c r="B14" s="573" t="s">
        <v>77</v>
      </c>
      <c r="C14" s="573"/>
      <c r="D14" s="573"/>
      <c r="E14" s="573"/>
      <c r="F14" s="573"/>
      <c r="G14" s="573"/>
      <c r="H14" s="193"/>
      <c r="I14" s="576"/>
      <c r="J14" s="576"/>
      <c r="K14" s="576"/>
      <c r="L14" s="576"/>
      <c r="M14" s="576"/>
      <c r="N14" s="576"/>
      <c r="O14" s="576"/>
      <c r="P14" s="576"/>
      <c r="Q14" s="576"/>
      <c r="R14" s="576"/>
    </row>
    <row r="15" spans="1:20" s="1" customFormat="1" ht="14.4" thickTop="1" thickBot="1">
      <c r="A15" s="34"/>
      <c r="B15" s="162"/>
      <c r="C15" s="162" t="s">
        <v>25</v>
      </c>
      <c r="D15" s="162"/>
      <c r="E15" s="162"/>
      <c r="F15" s="162"/>
      <c r="G15" s="35" t="s">
        <v>80</v>
      </c>
      <c r="H15" s="21"/>
      <c r="I15" s="72"/>
      <c r="J15" s="72"/>
      <c r="K15" s="72"/>
      <c r="L15" s="72"/>
      <c r="M15" s="73"/>
      <c r="N15" s="72"/>
      <c r="O15" s="72"/>
      <c r="P15" s="72"/>
      <c r="Q15" s="72"/>
      <c r="R15" s="73"/>
    </row>
    <row r="16" spans="1:20" ht="14.1" customHeight="1" thickTop="1">
      <c r="C16" s="38" t="s">
        <v>47</v>
      </c>
      <c r="E16" s="240"/>
      <c r="F16" s="240"/>
      <c r="G16" s="8"/>
      <c r="H16" s="8"/>
      <c r="J16" s="48"/>
      <c r="K16" s="48"/>
      <c r="L16" s="48"/>
      <c r="M16" s="118"/>
      <c r="N16" s="48"/>
      <c r="S16" s="7"/>
      <c r="T16" s="7"/>
    </row>
    <row r="17" spans="1:13">
      <c r="A17" s="242"/>
      <c r="B17" s="40"/>
      <c r="C17" s="41"/>
      <c r="J17" s="48"/>
      <c r="K17" s="48"/>
      <c r="L17" s="48"/>
      <c r="M17" s="118"/>
    </row>
    <row r="18" spans="1:13">
      <c r="A18" s="242" t="s">
        <v>48</v>
      </c>
      <c r="B18" s="40">
        <v>2406</v>
      </c>
      <c r="C18" s="41" t="s">
        <v>136</v>
      </c>
      <c r="J18" s="48"/>
      <c r="K18" s="48"/>
      <c r="L18" s="48"/>
      <c r="M18" s="118"/>
    </row>
    <row r="19" spans="1:13">
      <c r="A19" s="242"/>
      <c r="B19" s="44">
        <v>1</v>
      </c>
      <c r="C19" s="396" t="s">
        <v>101</v>
      </c>
      <c r="J19" s="48"/>
      <c r="K19" s="48"/>
      <c r="L19" s="48"/>
      <c r="M19" s="118"/>
    </row>
    <row r="20" spans="1:13">
      <c r="B20" s="245">
        <v>1.105</v>
      </c>
      <c r="C20" s="43" t="s">
        <v>168</v>
      </c>
      <c r="J20" s="48"/>
      <c r="K20" s="48"/>
      <c r="L20" s="48"/>
      <c r="M20" s="118"/>
    </row>
    <row r="21" spans="1:13" ht="15" customHeight="1">
      <c r="A21" s="242"/>
      <c r="B21" s="44">
        <v>8</v>
      </c>
      <c r="C21" s="396" t="s">
        <v>155</v>
      </c>
      <c r="J21" s="48"/>
      <c r="K21" s="48"/>
      <c r="L21" s="48"/>
      <c r="M21" s="118"/>
    </row>
    <row r="22" spans="1:13" ht="26.4">
      <c r="A22" s="39" t="s">
        <v>219</v>
      </c>
      <c r="B22" s="39" t="s">
        <v>156</v>
      </c>
      <c r="C22" s="518" t="s">
        <v>235</v>
      </c>
      <c r="E22" s="284"/>
      <c r="F22" s="522"/>
      <c r="G22" s="284">
        <v>1</v>
      </c>
      <c r="I22" s="427"/>
      <c r="J22" s="528"/>
      <c r="K22" s="325"/>
      <c r="L22" s="350"/>
      <c r="M22" s="263"/>
    </row>
    <row r="23" spans="1:13" ht="15" customHeight="1">
      <c r="A23" s="242" t="s">
        <v>45</v>
      </c>
      <c r="B23" s="44">
        <v>8</v>
      </c>
      <c r="C23" s="396" t="s">
        <v>155</v>
      </c>
      <c r="E23" s="284"/>
      <c r="F23" s="522"/>
      <c r="G23" s="284">
        <f>SUM(G22:G22)</f>
        <v>1</v>
      </c>
      <c r="J23" s="48"/>
      <c r="K23" s="48"/>
      <c r="L23" s="48"/>
      <c r="M23" s="118"/>
    </row>
    <row r="24" spans="1:13">
      <c r="A24" s="242" t="s">
        <v>45</v>
      </c>
      <c r="B24" s="244">
        <v>1.105</v>
      </c>
      <c r="C24" s="41" t="s">
        <v>168</v>
      </c>
      <c r="E24" s="284"/>
      <c r="F24" s="522"/>
      <c r="G24" s="284">
        <f>G23</f>
        <v>1</v>
      </c>
      <c r="J24" s="48"/>
      <c r="K24" s="48"/>
      <c r="L24" s="48"/>
      <c r="M24" s="118"/>
    </row>
    <row r="25" spans="1:13">
      <c r="A25" s="242" t="s">
        <v>45</v>
      </c>
      <c r="B25" s="44">
        <v>1</v>
      </c>
      <c r="C25" s="396" t="s">
        <v>101</v>
      </c>
      <c r="E25" s="284"/>
      <c r="F25" s="522"/>
      <c r="G25" s="284">
        <f t="shared" ref="G25" si="0">G24</f>
        <v>1</v>
      </c>
      <c r="J25" s="48"/>
      <c r="K25" s="48"/>
      <c r="L25" s="48"/>
      <c r="M25" s="118"/>
    </row>
    <row r="26" spans="1:13">
      <c r="A26" s="242" t="s">
        <v>45</v>
      </c>
      <c r="B26" s="40">
        <v>2406</v>
      </c>
      <c r="C26" s="41" t="s">
        <v>136</v>
      </c>
      <c r="E26" s="529"/>
      <c r="F26" s="530"/>
      <c r="G26" s="529">
        <f t="shared" ref="G26" si="1">G25</f>
        <v>1</v>
      </c>
      <c r="J26" s="48"/>
      <c r="K26" s="48"/>
      <c r="L26" s="48"/>
      <c r="M26" s="118"/>
    </row>
    <row r="27" spans="1:13">
      <c r="A27" s="242"/>
      <c r="B27" s="40"/>
      <c r="C27" s="396"/>
      <c r="F27" s="521"/>
      <c r="J27" s="48"/>
      <c r="K27" s="48"/>
      <c r="L27" s="48"/>
      <c r="M27" s="118"/>
    </row>
    <row r="28" spans="1:13">
      <c r="A28" s="242" t="s">
        <v>48</v>
      </c>
      <c r="B28" s="40">
        <v>3435</v>
      </c>
      <c r="C28" s="41" t="s">
        <v>95</v>
      </c>
      <c r="F28" s="521"/>
      <c r="J28" s="48"/>
      <c r="K28" s="48"/>
      <c r="L28" s="48"/>
      <c r="M28" s="118"/>
    </row>
    <row r="29" spans="1:13" ht="26.4">
      <c r="A29" s="242"/>
      <c r="B29" s="44">
        <v>3</v>
      </c>
      <c r="C29" s="396" t="s">
        <v>137</v>
      </c>
      <c r="F29" s="521"/>
      <c r="J29" s="48"/>
      <c r="K29" s="48"/>
      <c r="L29" s="48"/>
      <c r="M29" s="118"/>
    </row>
    <row r="30" spans="1:13">
      <c r="A30" s="242"/>
      <c r="B30" s="244">
        <v>3.101</v>
      </c>
      <c r="C30" s="41" t="s">
        <v>96</v>
      </c>
      <c r="F30" s="521"/>
      <c r="J30" s="48"/>
      <c r="K30" s="48"/>
      <c r="L30" s="48"/>
      <c r="M30" s="118"/>
    </row>
    <row r="31" spans="1:13" ht="26.4">
      <c r="A31" s="242"/>
      <c r="B31" s="39">
        <v>12</v>
      </c>
      <c r="C31" s="518" t="s">
        <v>115</v>
      </c>
      <c r="F31" s="521"/>
      <c r="J31" s="48"/>
      <c r="K31" s="48"/>
      <c r="L31" s="48"/>
      <c r="M31" s="118"/>
    </row>
    <row r="32" spans="1:13" ht="26.4">
      <c r="A32" s="242"/>
      <c r="B32" s="246" t="s">
        <v>169</v>
      </c>
      <c r="C32" s="247" t="s">
        <v>170</v>
      </c>
      <c r="D32" s="42"/>
      <c r="E32" s="284"/>
      <c r="F32" s="522"/>
      <c r="G32" s="284">
        <v>1</v>
      </c>
      <c r="I32" s="325"/>
      <c r="J32" s="218"/>
      <c r="K32" s="359"/>
      <c r="L32" s="350"/>
      <c r="M32" s="263"/>
    </row>
    <row r="33" spans="1:13" ht="26.4">
      <c r="A33" s="242" t="s">
        <v>45</v>
      </c>
      <c r="B33" s="39">
        <v>12</v>
      </c>
      <c r="C33" s="396" t="s">
        <v>115</v>
      </c>
      <c r="D33" s="42"/>
      <c r="E33" s="284"/>
      <c r="F33" s="522"/>
      <c r="G33" s="523">
        <f>SUM(G32:G32)</f>
        <v>1</v>
      </c>
      <c r="J33" s="48"/>
      <c r="K33" s="48"/>
      <c r="L33" s="48"/>
      <c r="M33" s="118"/>
    </row>
    <row r="34" spans="1:13">
      <c r="A34" s="242" t="s">
        <v>45</v>
      </c>
      <c r="B34" s="244">
        <v>3.101</v>
      </c>
      <c r="C34" s="41" t="s">
        <v>96</v>
      </c>
      <c r="D34" s="42"/>
      <c r="E34" s="284"/>
      <c r="F34" s="522"/>
      <c r="G34" s="284">
        <f t="shared" ref="G34" si="2">G33</f>
        <v>1</v>
      </c>
      <c r="J34" s="48"/>
      <c r="K34" s="48"/>
      <c r="L34" s="48"/>
      <c r="M34" s="118"/>
    </row>
    <row r="35" spans="1:13" ht="26.4">
      <c r="A35" s="242" t="s">
        <v>45</v>
      </c>
      <c r="B35" s="44">
        <v>3</v>
      </c>
      <c r="C35" s="396" t="s">
        <v>137</v>
      </c>
      <c r="D35" s="42"/>
      <c r="E35" s="284"/>
      <c r="F35" s="522"/>
      <c r="G35" s="284">
        <f t="shared" ref="G35" si="3">G34</f>
        <v>1</v>
      </c>
      <c r="J35" s="48"/>
      <c r="K35" s="48"/>
      <c r="L35" s="48"/>
      <c r="M35" s="118"/>
    </row>
    <row r="36" spans="1:13">
      <c r="A36" s="242" t="s">
        <v>45</v>
      </c>
      <c r="B36" s="40">
        <v>3435</v>
      </c>
      <c r="C36" s="41" t="s">
        <v>95</v>
      </c>
      <c r="D36" s="284"/>
      <c r="E36" s="284"/>
      <c r="F36" s="522"/>
      <c r="G36" s="284">
        <f t="shared" ref="G36" si="4">G35</f>
        <v>1</v>
      </c>
      <c r="J36" s="48"/>
      <c r="K36" s="48"/>
      <c r="L36" s="48"/>
      <c r="M36" s="118"/>
    </row>
    <row r="37" spans="1:13">
      <c r="A37" s="243" t="s">
        <v>45</v>
      </c>
      <c r="B37" s="46"/>
      <c r="C37" s="47" t="s">
        <v>47</v>
      </c>
      <c r="D37" s="284"/>
      <c r="E37" s="284"/>
      <c r="F37" s="522"/>
      <c r="G37" s="284">
        <f>G26+G36</f>
        <v>2</v>
      </c>
      <c r="H37" s="430"/>
      <c r="J37" s="48"/>
      <c r="K37" s="48"/>
      <c r="L37" s="48"/>
      <c r="M37" s="118"/>
    </row>
    <row r="38" spans="1:13">
      <c r="A38" s="243" t="s">
        <v>45</v>
      </c>
      <c r="B38" s="46"/>
      <c r="C38" s="47" t="s">
        <v>46</v>
      </c>
      <c r="D38" s="284"/>
      <c r="E38" s="284"/>
      <c r="F38" s="522"/>
      <c r="G38" s="284">
        <f>G37</f>
        <v>2</v>
      </c>
      <c r="H38" s="8"/>
    </row>
    <row r="39" spans="1:13">
      <c r="A39" s="531" t="s">
        <v>219</v>
      </c>
      <c r="B39" s="338" t="s">
        <v>242</v>
      </c>
      <c r="C39" s="292"/>
    </row>
    <row r="40" spans="1:13">
      <c r="A40" s="531"/>
      <c r="B40" s="338"/>
      <c r="C40" s="292"/>
    </row>
    <row r="41" spans="1:13" ht="28.2" customHeight="1">
      <c r="A41" s="585" t="s">
        <v>243</v>
      </c>
      <c r="B41" s="585"/>
      <c r="C41" s="585"/>
      <c r="D41" s="585"/>
      <c r="E41" s="585"/>
      <c r="F41" s="585"/>
      <c r="G41" s="585"/>
    </row>
    <row r="43" spans="1:13">
      <c r="B43" s="39"/>
      <c r="C43" s="271"/>
      <c r="D43" s="190"/>
      <c r="E43" s="271"/>
      <c r="F43" s="190"/>
      <c r="G43" s="49"/>
    </row>
    <row r="44" spans="1:13">
      <c r="B44" s="39"/>
      <c r="C44" s="88"/>
      <c r="D44" s="145"/>
      <c r="E44" s="145"/>
      <c r="F44" s="169"/>
      <c r="G44" s="49"/>
    </row>
    <row r="45" spans="1:13">
      <c r="B45" s="39"/>
      <c r="C45" s="49"/>
      <c r="D45" s="42"/>
      <c r="E45" s="42"/>
      <c r="F45" s="49"/>
      <c r="G45" s="49"/>
    </row>
    <row r="46" spans="1:13">
      <c r="B46" s="39"/>
      <c r="C46" s="49"/>
      <c r="D46" s="42"/>
      <c r="E46" s="42"/>
      <c r="F46" s="49"/>
      <c r="G46" s="49"/>
    </row>
    <row r="47" spans="1:13">
      <c r="B47" s="39"/>
      <c r="C47" s="49"/>
      <c r="D47" s="42"/>
      <c r="E47" s="42"/>
      <c r="F47" s="49"/>
      <c r="G47" s="49"/>
    </row>
  </sheetData>
  <autoFilter ref="A15:X18"/>
  <mergeCells count="11">
    <mergeCell ref="A41:G41"/>
    <mergeCell ref="I13:R13"/>
    <mergeCell ref="I14:M14"/>
    <mergeCell ref="N14:R14"/>
    <mergeCell ref="A2:G2"/>
    <mergeCell ref="A1:G1"/>
    <mergeCell ref="A3:G3"/>
    <mergeCell ref="B4:G4"/>
    <mergeCell ref="B14:G14"/>
    <mergeCell ref="D13:E13"/>
    <mergeCell ref="F13:G13"/>
  </mergeCells>
  <printOptions horizontalCentered="1"/>
  <pageMargins left="0.55118110236220474" right="0.55118110236220474" top="0.74803149606299213" bottom="1.5748031496062993" header="0.51181102362204722" footer="1.1811023622047245"/>
  <pageSetup paperSize="9" scale="93" firstPageNumber="5" orientation="portrait" blackAndWhite="1" useFirstPageNumber="1" r:id="rId1"/>
  <headerFooter alignWithMargins="0">
    <oddHeader xml:space="preserve">&amp;C   </oddHeader>
    <oddFooter>&amp;C&amp;"Times New Roman,Bold"&amp;P</oddFooter>
  </headerFooter>
</worksheet>
</file>

<file path=xl/worksheets/sheet8.xml><?xml version="1.0" encoding="utf-8"?>
<worksheet xmlns="http://schemas.openxmlformats.org/spreadsheetml/2006/main" xmlns:r="http://schemas.openxmlformats.org/officeDocument/2006/relationships">
  <sheetPr syncVertical="1" syncRef="A37" transitionEvaluation="1">
    <tabColor rgb="FF0070C0"/>
  </sheetPr>
  <dimension ref="A1:H51"/>
  <sheetViews>
    <sheetView view="pageBreakPreview" topLeftCell="A37" zoomScaleSheetLayoutView="100" workbookViewId="0">
      <selection activeCell="A54" sqref="A54:XFD58"/>
    </sheetView>
  </sheetViews>
  <sheetFormatPr defaultColWidth="11" defaultRowHeight="13.2"/>
  <cols>
    <col min="1" max="1" width="5.5546875" style="248" customWidth="1"/>
    <col min="2" max="2" width="8.109375" style="411" customWidth="1"/>
    <col min="3" max="3" width="34.5546875" style="63" customWidth="1"/>
    <col min="4" max="4" width="8.109375" style="63" customWidth="1"/>
    <col min="5" max="5" width="9.44140625" style="63" customWidth="1"/>
    <col min="6" max="7" width="9.33203125" style="63" customWidth="1"/>
    <col min="8" max="8" width="3.44140625" style="63" customWidth="1"/>
    <col min="9" max="9" width="13.6640625" style="63" customWidth="1"/>
    <col min="10" max="11" width="11" style="63"/>
    <col min="12" max="12" width="8.5546875" style="63" customWidth="1"/>
    <col min="13" max="13" width="11.109375" style="63" bestFit="1" customWidth="1"/>
    <col min="14" max="14" width="11.33203125" style="63" bestFit="1" customWidth="1"/>
    <col min="15" max="16384" width="11" style="63"/>
  </cols>
  <sheetData>
    <row r="1" spans="1:8" ht="15" customHeight="1">
      <c r="A1" s="586" t="s">
        <v>55</v>
      </c>
      <c r="B1" s="586"/>
      <c r="C1" s="586"/>
      <c r="D1" s="586"/>
      <c r="E1" s="586"/>
      <c r="F1" s="586"/>
      <c r="G1" s="586"/>
      <c r="H1" s="517"/>
    </row>
    <row r="2" spans="1:8" ht="15" customHeight="1">
      <c r="A2" s="586" t="s">
        <v>132</v>
      </c>
      <c r="B2" s="586"/>
      <c r="C2" s="586"/>
      <c r="D2" s="586"/>
      <c r="E2" s="586"/>
      <c r="F2" s="586"/>
      <c r="G2" s="586"/>
      <c r="H2" s="517"/>
    </row>
    <row r="3" spans="1:8" ht="28.05" customHeight="1">
      <c r="A3" s="571" t="s">
        <v>210</v>
      </c>
      <c r="B3" s="571"/>
      <c r="C3" s="571"/>
      <c r="D3" s="571"/>
      <c r="E3" s="571"/>
      <c r="F3" s="571"/>
      <c r="G3" s="571"/>
      <c r="H3" s="512"/>
    </row>
    <row r="4" spans="1:8" ht="13.8">
      <c r="A4" s="22"/>
      <c r="B4" s="572"/>
      <c r="C4" s="572"/>
      <c r="D4" s="572"/>
      <c r="E4" s="572"/>
      <c r="F4" s="572"/>
      <c r="G4" s="572"/>
      <c r="H4" s="508"/>
    </row>
    <row r="5" spans="1:8">
      <c r="A5" s="22"/>
      <c r="B5" s="18"/>
      <c r="C5" s="18"/>
      <c r="D5" s="24"/>
      <c r="E5" s="25" t="s">
        <v>11</v>
      </c>
      <c r="F5" s="25" t="s">
        <v>12</v>
      </c>
      <c r="G5" s="25" t="s">
        <v>80</v>
      </c>
      <c r="H5" s="21"/>
    </row>
    <row r="6" spans="1:8">
      <c r="A6" s="22"/>
      <c r="B6" s="30" t="s">
        <v>13</v>
      </c>
      <c r="C6" s="18" t="s">
        <v>14</v>
      </c>
      <c r="D6" s="27" t="s">
        <v>46</v>
      </c>
      <c r="E6" s="20">
        <v>5062212</v>
      </c>
      <c r="F6" s="286">
        <v>480100</v>
      </c>
      <c r="G6" s="20">
        <f>SUM(E6:F6)</f>
        <v>5542312</v>
      </c>
      <c r="H6" s="20"/>
    </row>
    <row r="7" spans="1:8">
      <c r="A7" s="22"/>
      <c r="B7" s="30" t="s">
        <v>15</v>
      </c>
      <c r="C7" s="18" t="s">
        <v>199</v>
      </c>
      <c r="D7" s="27" t="s">
        <v>46</v>
      </c>
      <c r="E7" s="20">
        <v>267300</v>
      </c>
      <c r="F7" s="286">
        <v>92000</v>
      </c>
      <c r="G7" s="20">
        <f>SUM(E7:F7)</f>
        <v>359300</v>
      </c>
      <c r="H7" s="20"/>
    </row>
    <row r="8" spans="1:8">
      <c r="A8" s="22"/>
      <c r="B8" s="26" t="s">
        <v>23</v>
      </c>
      <c r="C8" s="28" t="s">
        <v>16</v>
      </c>
      <c r="D8" s="29"/>
      <c r="E8" s="21"/>
      <c r="F8" s="202"/>
      <c r="G8" s="21"/>
      <c r="H8" s="21"/>
    </row>
    <row r="9" spans="1:8">
      <c r="A9" s="22"/>
      <c r="B9" s="26"/>
      <c r="C9" s="28" t="s">
        <v>79</v>
      </c>
      <c r="D9" s="29" t="s">
        <v>46</v>
      </c>
      <c r="E9" s="21">
        <f>G26</f>
        <v>100000</v>
      </c>
      <c r="F9" s="191">
        <f>G46</f>
        <v>1273000</v>
      </c>
      <c r="G9" s="21">
        <f>SUM(E9:F9)</f>
        <v>1373000</v>
      </c>
      <c r="H9" s="21"/>
    </row>
    <row r="10" spans="1:8">
      <c r="A10" s="22"/>
      <c r="B10" s="30" t="s">
        <v>45</v>
      </c>
      <c r="C10" s="18" t="s">
        <v>209</v>
      </c>
      <c r="D10" s="31" t="s">
        <v>46</v>
      </c>
      <c r="E10" s="32">
        <f>SUM(E6:E9)</f>
        <v>5429512</v>
      </c>
      <c r="F10" s="285">
        <f>SUM(F6:F9)</f>
        <v>1845100</v>
      </c>
      <c r="G10" s="32">
        <f>SUM(E10:F10)</f>
        <v>7274612</v>
      </c>
      <c r="H10" s="20"/>
    </row>
    <row r="11" spans="1:8" ht="10.199999999999999" customHeight="1">
      <c r="A11" s="22"/>
      <c r="B11" s="26"/>
      <c r="C11" s="18"/>
      <c r="D11" s="19"/>
      <c r="E11" s="19"/>
      <c r="F11" s="27"/>
      <c r="G11" s="19"/>
      <c r="H11" s="19"/>
    </row>
    <row r="12" spans="1:8">
      <c r="A12" s="20"/>
      <c r="B12" s="199" t="s">
        <v>216</v>
      </c>
      <c r="C12" s="19" t="s">
        <v>24</v>
      </c>
      <c r="D12" s="19"/>
      <c r="E12" s="19"/>
      <c r="F12" s="27"/>
      <c r="G12" s="19"/>
      <c r="H12" s="19"/>
    </row>
    <row r="13" spans="1:8" s="1" customFormat="1">
      <c r="A13" s="304"/>
      <c r="B13" s="2"/>
      <c r="C13" s="164"/>
      <c r="D13" s="183"/>
      <c r="E13" s="183"/>
      <c r="F13" s="183"/>
      <c r="G13" s="183"/>
      <c r="H13" s="183"/>
    </row>
    <row r="14" spans="1:8" s="1" customFormat="1" ht="13.8" thickBot="1">
      <c r="A14" s="34"/>
      <c r="B14" s="573" t="s">
        <v>77</v>
      </c>
      <c r="C14" s="573"/>
      <c r="D14" s="573"/>
      <c r="E14" s="573"/>
      <c r="F14" s="573"/>
      <c r="G14" s="573"/>
      <c r="H14" s="193"/>
    </row>
    <row r="15" spans="1:8" s="1" customFormat="1" ht="14.4" thickTop="1" thickBot="1">
      <c r="A15" s="34"/>
      <c r="B15" s="162"/>
      <c r="C15" s="162" t="s">
        <v>25</v>
      </c>
      <c r="D15" s="162"/>
      <c r="E15" s="162"/>
      <c r="F15" s="162"/>
      <c r="G15" s="35" t="s">
        <v>80</v>
      </c>
      <c r="H15" s="21"/>
    </row>
    <row r="16" spans="1:8" ht="13.95" customHeight="1" thickTop="1">
      <c r="A16" s="346"/>
      <c r="B16" s="9"/>
      <c r="C16" s="10" t="s">
        <v>47</v>
      </c>
      <c r="D16" s="3"/>
      <c r="E16" s="229"/>
      <c r="F16" s="229"/>
      <c r="G16" s="3"/>
      <c r="H16" s="3"/>
    </row>
    <row r="17" spans="1:8" ht="13.95" customHeight="1">
      <c r="A17" s="346" t="s">
        <v>48</v>
      </c>
      <c r="B17" s="11">
        <v>2210</v>
      </c>
      <c r="C17" s="12" t="s">
        <v>56</v>
      </c>
      <c r="D17" s="75"/>
      <c r="E17" s="166"/>
      <c r="F17" s="166"/>
      <c r="G17" s="75"/>
      <c r="H17" s="75"/>
    </row>
    <row r="18" spans="1:8">
      <c r="A18" s="346"/>
      <c r="B18" s="13">
        <v>6</v>
      </c>
      <c r="C18" s="14" t="s">
        <v>173</v>
      </c>
    </row>
    <row r="19" spans="1:8">
      <c r="A19" s="346"/>
      <c r="B19" s="15">
        <v>6.101</v>
      </c>
      <c r="C19" s="10" t="s">
        <v>174</v>
      </c>
    </row>
    <row r="20" spans="1:8">
      <c r="A20" s="346"/>
      <c r="B20" s="360">
        <v>15</v>
      </c>
      <c r="C20" s="19" t="s">
        <v>175</v>
      </c>
    </row>
    <row r="21" spans="1:8" ht="26.4">
      <c r="A21" s="346"/>
      <c r="B21" s="9" t="s">
        <v>176</v>
      </c>
      <c r="C21" s="14" t="s">
        <v>177</v>
      </c>
      <c r="E21" s="161"/>
      <c r="F21" s="161"/>
      <c r="G21" s="161">
        <v>100000</v>
      </c>
    </row>
    <row r="22" spans="1:8">
      <c r="A22" s="346" t="s">
        <v>45</v>
      </c>
      <c r="B22" s="360">
        <v>15</v>
      </c>
      <c r="C22" s="127" t="s">
        <v>175</v>
      </c>
      <c r="E22" s="161"/>
      <c r="F22" s="161"/>
      <c r="G22" s="161">
        <f>SUM(G21:G21)</f>
        <v>100000</v>
      </c>
    </row>
    <row r="23" spans="1:8">
      <c r="A23" s="346" t="s">
        <v>45</v>
      </c>
      <c r="B23" s="15">
        <v>6.101</v>
      </c>
      <c r="C23" s="10" t="s">
        <v>174</v>
      </c>
      <c r="E23" s="161"/>
      <c r="F23" s="161"/>
      <c r="G23" s="161">
        <f>G22</f>
        <v>100000</v>
      </c>
    </row>
    <row r="24" spans="1:8">
      <c r="A24" s="346" t="s">
        <v>45</v>
      </c>
      <c r="B24" s="13">
        <v>6</v>
      </c>
      <c r="C24" s="14" t="s">
        <v>173</v>
      </c>
      <c r="E24" s="161"/>
      <c r="F24" s="161"/>
      <c r="G24" s="161">
        <f t="shared" ref="G24" si="0">G23</f>
        <v>100000</v>
      </c>
    </row>
    <row r="25" spans="1:8">
      <c r="A25" s="346" t="s">
        <v>45</v>
      </c>
      <c r="B25" s="11">
        <v>2210</v>
      </c>
      <c r="C25" s="12" t="s">
        <v>56</v>
      </c>
      <c r="D25" s="161"/>
      <c r="E25" s="161"/>
      <c r="F25" s="161"/>
      <c r="G25" s="161">
        <f t="shared" ref="G25:G26" si="1">G24</f>
        <v>100000</v>
      </c>
    </row>
    <row r="26" spans="1:8">
      <c r="A26" s="361" t="s">
        <v>45</v>
      </c>
      <c r="B26" s="17"/>
      <c r="C26" s="362" t="s">
        <v>47</v>
      </c>
      <c r="D26" s="161"/>
      <c r="E26" s="161"/>
      <c r="F26" s="161"/>
      <c r="G26" s="161">
        <f t="shared" si="1"/>
        <v>100000</v>
      </c>
    </row>
    <row r="27" spans="1:8">
      <c r="A27" s="346"/>
      <c r="B27" s="9"/>
      <c r="C27" s="10"/>
    </row>
    <row r="28" spans="1:8">
      <c r="A28" s="346"/>
      <c r="B28" s="9"/>
      <c r="C28" s="129" t="s">
        <v>18</v>
      </c>
    </row>
    <row r="29" spans="1:8" ht="26.4">
      <c r="A29" s="346" t="s">
        <v>48</v>
      </c>
      <c r="B29" s="111">
        <v>4210</v>
      </c>
      <c r="C29" s="344" t="s">
        <v>178</v>
      </c>
    </row>
    <row r="30" spans="1:8">
      <c r="A30" s="125"/>
      <c r="B30" s="113">
        <v>1</v>
      </c>
      <c r="C30" s="335" t="s">
        <v>85</v>
      </c>
    </row>
    <row r="31" spans="1:8">
      <c r="A31" s="125"/>
      <c r="B31" s="128">
        <v>1.1100000000000001</v>
      </c>
      <c r="C31" s="344" t="s">
        <v>86</v>
      </c>
    </row>
    <row r="32" spans="1:8">
      <c r="A32" s="125"/>
      <c r="B32" s="114">
        <v>60</v>
      </c>
      <c r="C32" s="335" t="s">
        <v>40</v>
      </c>
    </row>
    <row r="33" spans="1:7" ht="26.4">
      <c r="A33" s="114" t="s">
        <v>219</v>
      </c>
      <c r="B33" s="121" t="s">
        <v>233</v>
      </c>
      <c r="C33" s="335" t="s">
        <v>244</v>
      </c>
      <c r="E33" s="161"/>
      <c r="F33" s="161"/>
      <c r="G33" s="161">
        <v>1000</v>
      </c>
    </row>
    <row r="34" spans="1:7">
      <c r="A34" s="125" t="s">
        <v>45</v>
      </c>
      <c r="B34" s="114">
        <v>60</v>
      </c>
      <c r="C34" s="335" t="s">
        <v>40</v>
      </c>
      <c r="E34" s="161"/>
      <c r="F34" s="161"/>
      <c r="G34" s="161">
        <f>SUM(G33:G33)</f>
        <v>1000</v>
      </c>
    </row>
    <row r="35" spans="1:7">
      <c r="A35" s="125" t="s">
        <v>45</v>
      </c>
      <c r="B35" s="128">
        <v>1.1100000000000001</v>
      </c>
      <c r="C35" s="344" t="s">
        <v>86</v>
      </c>
      <c r="E35" s="253"/>
      <c r="F35" s="253"/>
      <c r="G35" s="253">
        <f t="shared" ref="G35:G36" si="2">G34</f>
        <v>1000</v>
      </c>
    </row>
    <row r="36" spans="1:7">
      <c r="A36" s="125" t="s">
        <v>45</v>
      </c>
      <c r="B36" s="113">
        <v>1</v>
      </c>
      <c r="C36" s="335" t="s">
        <v>85</v>
      </c>
      <c r="E36" s="161"/>
      <c r="F36" s="161"/>
      <c r="G36" s="161">
        <f t="shared" si="2"/>
        <v>1000</v>
      </c>
    </row>
    <row r="37" spans="1:7">
      <c r="A37" s="125"/>
      <c r="B37" s="113"/>
      <c r="C37" s="335"/>
    </row>
    <row r="38" spans="1:7">
      <c r="A38" s="125"/>
      <c r="B38" s="113">
        <v>3</v>
      </c>
      <c r="C38" s="335" t="s">
        <v>171</v>
      </c>
    </row>
    <row r="39" spans="1:7">
      <c r="A39" s="125"/>
      <c r="B39" s="128">
        <v>3.105</v>
      </c>
      <c r="C39" s="344" t="s">
        <v>172</v>
      </c>
    </row>
    <row r="40" spans="1:7">
      <c r="A40" s="114"/>
      <c r="B40" s="113">
        <v>60</v>
      </c>
      <c r="C40" s="335" t="s">
        <v>179</v>
      </c>
    </row>
    <row r="41" spans="1:7">
      <c r="A41" s="125"/>
      <c r="B41" s="113" t="s">
        <v>162</v>
      </c>
      <c r="C41" s="349" t="s">
        <v>5</v>
      </c>
      <c r="E41" s="161"/>
      <c r="F41" s="161"/>
      <c r="G41" s="161">
        <v>1272000</v>
      </c>
    </row>
    <row r="42" spans="1:7">
      <c r="A42" s="125" t="s">
        <v>45</v>
      </c>
      <c r="B42" s="113">
        <v>60</v>
      </c>
      <c r="C42" s="335" t="s">
        <v>179</v>
      </c>
      <c r="E42" s="161"/>
      <c r="F42" s="161"/>
      <c r="G42" s="161">
        <f t="shared" ref="G42" si="3">G41</f>
        <v>1272000</v>
      </c>
    </row>
    <row r="43" spans="1:7">
      <c r="A43" s="125" t="s">
        <v>45</v>
      </c>
      <c r="B43" s="128">
        <v>3.105</v>
      </c>
      <c r="C43" s="344" t="s">
        <v>172</v>
      </c>
      <c r="D43" s="78"/>
      <c r="E43" s="161"/>
      <c r="F43" s="161"/>
      <c r="G43" s="161">
        <f>G42</f>
        <v>1272000</v>
      </c>
    </row>
    <row r="44" spans="1:7">
      <c r="A44" s="125" t="s">
        <v>45</v>
      </c>
      <c r="B44" s="113">
        <v>3</v>
      </c>
      <c r="C44" s="335" t="s">
        <v>171</v>
      </c>
      <c r="D44" s="78"/>
      <c r="E44" s="161"/>
      <c r="F44" s="161"/>
      <c r="G44" s="161">
        <f t="shared" ref="G44" si="4">G43</f>
        <v>1272000</v>
      </c>
    </row>
    <row r="45" spans="1:7" ht="26.4">
      <c r="A45" s="125" t="s">
        <v>45</v>
      </c>
      <c r="B45" s="111">
        <v>4210</v>
      </c>
      <c r="C45" s="344" t="s">
        <v>116</v>
      </c>
      <c r="D45" s="161"/>
      <c r="E45" s="161"/>
      <c r="F45" s="161"/>
      <c r="G45" s="550">
        <f>G36+G44</f>
        <v>1273000</v>
      </c>
    </row>
    <row r="46" spans="1:7">
      <c r="A46" s="16" t="s">
        <v>45</v>
      </c>
      <c r="B46" s="157"/>
      <c r="C46" s="158" t="s">
        <v>18</v>
      </c>
      <c r="D46" s="161"/>
      <c r="E46" s="161"/>
      <c r="F46" s="161"/>
      <c r="G46" s="161">
        <f t="shared" ref="G46" si="5">G45</f>
        <v>1273000</v>
      </c>
    </row>
    <row r="47" spans="1:7">
      <c r="A47" s="16" t="s">
        <v>45</v>
      </c>
      <c r="B47" s="157"/>
      <c r="C47" s="158" t="s">
        <v>46</v>
      </c>
      <c r="D47" s="161"/>
      <c r="E47" s="161"/>
      <c r="F47" s="161"/>
      <c r="G47" s="161">
        <f>G46+G26</f>
        <v>1373000</v>
      </c>
    </row>
    <row r="48" spans="1:7">
      <c r="A48" s="264" t="s">
        <v>219</v>
      </c>
      <c r="B48" s="152" t="s">
        <v>242</v>
      </c>
      <c r="C48" s="160"/>
    </row>
    <row r="49" spans="1:8">
      <c r="A49" s="264"/>
      <c r="B49" s="152"/>
      <c r="C49" s="160"/>
    </row>
    <row r="50" spans="1:8">
      <c r="A50" s="152" t="s">
        <v>245</v>
      </c>
      <c r="B50" s="532"/>
      <c r="C50" s="71"/>
      <c r="D50" s="71"/>
      <c r="E50" s="71"/>
      <c r="F50" s="71"/>
      <c r="G50" s="71"/>
      <c r="H50" s="71"/>
    </row>
    <row r="51" spans="1:8">
      <c r="A51" s="152"/>
      <c r="B51" s="532"/>
      <c r="C51" s="71"/>
      <c r="D51" s="71"/>
      <c r="E51" s="71"/>
      <c r="F51" s="71"/>
      <c r="G51" s="71"/>
      <c r="H51" s="71"/>
    </row>
  </sheetData>
  <autoFilter ref="A15:H17"/>
  <mergeCells count="5">
    <mergeCell ref="B14:G14"/>
    <mergeCell ref="A1:G1"/>
    <mergeCell ref="A2:G2"/>
    <mergeCell ref="A3:G3"/>
    <mergeCell ref="B4:G4"/>
  </mergeCells>
  <printOptions horizontalCentered="1"/>
  <pageMargins left="0.55118110236220474" right="0.55118110236220474" top="0.74803149606299213" bottom="1.5748031496062993" header="0.51181102362204722" footer="1.1811023622047245"/>
  <pageSetup paperSize="9" scale="93" firstPageNumber="6" orientation="portrait" blackAndWhite="1" useFirstPageNumber="1" r:id="rId1"/>
  <headerFooter alignWithMargins="0">
    <oddHeader xml:space="preserve">&amp;C   </oddHeader>
    <oddFooter>&amp;C&amp;"Times New Roman,Bold" &amp;P</oddFooter>
  </headerFooter>
  <drawing r:id="rId2"/>
</worksheet>
</file>

<file path=xl/worksheets/sheet9.xml><?xml version="1.0" encoding="utf-8"?>
<worksheet xmlns="http://schemas.openxmlformats.org/spreadsheetml/2006/main" xmlns:r="http://schemas.openxmlformats.org/officeDocument/2006/relationships">
  <sheetPr syncVertical="1" syncRef="A1" transitionEvaluation="1" codeName="Sheet18">
    <tabColor rgb="FF00B0F0"/>
  </sheetPr>
  <dimension ref="A1:H28"/>
  <sheetViews>
    <sheetView view="pageBreakPreview" zoomScaleSheetLayoutView="100" workbookViewId="0">
      <selection activeCell="A32" sqref="A32:XFD35"/>
    </sheetView>
  </sheetViews>
  <sheetFormatPr defaultColWidth="11" defaultRowHeight="13.2"/>
  <cols>
    <col min="1" max="1" width="5.33203125" style="336" customWidth="1"/>
    <col min="2" max="2" width="7.88671875" style="65" customWidth="1"/>
    <col min="3" max="3" width="35.33203125" style="54" customWidth="1"/>
    <col min="4" max="4" width="6.33203125" style="63" customWidth="1"/>
    <col min="5" max="5" width="9.44140625" style="63" customWidth="1"/>
    <col min="6" max="6" width="9.109375" style="54" customWidth="1"/>
    <col min="7" max="7" width="8.5546875" style="54" customWidth="1"/>
    <col min="8" max="8" width="3.33203125" style="54" customWidth="1"/>
    <col min="9" max="16384" width="11" style="54"/>
  </cols>
  <sheetData>
    <row r="1" spans="1:8" ht="15" customHeight="1">
      <c r="A1" s="588" t="s">
        <v>64</v>
      </c>
      <c r="B1" s="588"/>
      <c r="C1" s="588"/>
      <c r="D1" s="588"/>
      <c r="E1" s="588"/>
      <c r="F1" s="588"/>
      <c r="G1" s="588"/>
      <c r="H1" s="163"/>
    </row>
    <row r="2" spans="1:8" ht="15" customHeight="1">
      <c r="A2" s="587" t="s">
        <v>65</v>
      </c>
      <c r="B2" s="587"/>
      <c r="C2" s="587"/>
      <c r="D2" s="587"/>
      <c r="E2" s="587"/>
      <c r="F2" s="587"/>
      <c r="G2" s="587"/>
      <c r="H2" s="412"/>
    </row>
    <row r="3" spans="1:8" ht="28.05" customHeight="1">
      <c r="A3" s="571" t="s">
        <v>211</v>
      </c>
      <c r="B3" s="571"/>
      <c r="C3" s="571"/>
      <c r="D3" s="571"/>
      <c r="E3" s="571"/>
      <c r="F3" s="571"/>
      <c r="G3" s="571"/>
      <c r="H3" s="397"/>
    </row>
    <row r="4" spans="1:8" ht="13.8">
      <c r="A4" s="22"/>
      <c r="B4" s="221"/>
      <c r="C4" s="221"/>
      <c r="D4" s="221"/>
      <c r="E4" s="221"/>
      <c r="F4" s="221"/>
      <c r="G4" s="221"/>
      <c r="H4" s="398"/>
    </row>
    <row r="5" spans="1:8">
      <c r="A5" s="22"/>
      <c r="B5" s="18"/>
      <c r="C5" s="18"/>
      <c r="D5" s="24"/>
      <c r="E5" s="25" t="s">
        <v>11</v>
      </c>
      <c r="F5" s="25" t="s">
        <v>12</v>
      </c>
      <c r="G5" s="25" t="s">
        <v>80</v>
      </c>
      <c r="H5" s="21"/>
    </row>
    <row r="6" spans="1:8">
      <c r="A6" s="22"/>
      <c r="B6" s="30" t="s">
        <v>13</v>
      </c>
      <c r="C6" s="18" t="s">
        <v>14</v>
      </c>
      <c r="D6" s="27" t="s">
        <v>46</v>
      </c>
      <c r="E6" s="20">
        <v>623714</v>
      </c>
      <c r="F6" s="20">
        <v>108320</v>
      </c>
      <c r="G6" s="20">
        <f>SUM(E6:F6)</f>
        <v>732034</v>
      </c>
      <c r="H6" s="20"/>
    </row>
    <row r="7" spans="1:8">
      <c r="A7" s="22"/>
      <c r="B7" s="30" t="s">
        <v>15</v>
      </c>
      <c r="C7" s="18" t="s">
        <v>199</v>
      </c>
      <c r="D7" s="27" t="s">
        <v>46</v>
      </c>
      <c r="E7" s="20">
        <v>103620</v>
      </c>
      <c r="F7" s="195">
        <v>0</v>
      </c>
      <c r="G7" s="20">
        <f>SUM(E7:F7)</f>
        <v>103620</v>
      </c>
      <c r="H7" s="20"/>
    </row>
    <row r="8" spans="1:8">
      <c r="A8" s="22"/>
      <c r="B8" s="26" t="s">
        <v>23</v>
      </c>
      <c r="C8" s="28" t="s">
        <v>16</v>
      </c>
      <c r="D8" s="29"/>
      <c r="E8" s="21"/>
      <c r="F8" s="21"/>
      <c r="G8" s="21"/>
      <c r="H8" s="21"/>
    </row>
    <row r="9" spans="1:8">
      <c r="A9" s="22"/>
      <c r="B9" s="26"/>
      <c r="C9" s="28" t="s">
        <v>79</v>
      </c>
      <c r="D9" s="29" t="s">
        <v>46</v>
      </c>
      <c r="E9" s="203">
        <f>G24</f>
        <v>1</v>
      </c>
      <c r="F9" s="138">
        <v>0</v>
      </c>
      <c r="G9" s="21">
        <f>SUM(E9:F9)</f>
        <v>1</v>
      </c>
      <c r="H9" s="21"/>
    </row>
    <row r="10" spans="1:8">
      <c r="A10" s="22"/>
      <c r="B10" s="30" t="s">
        <v>45</v>
      </c>
      <c r="C10" s="18" t="s">
        <v>201</v>
      </c>
      <c r="D10" s="31" t="s">
        <v>46</v>
      </c>
      <c r="E10" s="32">
        <f>SUM(E6:E9)</f>
        <v>727335</v>
      </c>
      <c r="F10" s="32">
        <f>SUM(F6:F9)</f>
        <v>108320</v>
      </c>
      <c r="G10" s="32">
        <f>SUM(E10:F10)</f>
        <v>835655</v>
      </c>
      <c r="H10" s="20"/>
    </row>
    <row r="11" spans="1:8">
      <c r="A11" s="22"/>
      <c r="B11" s="26"/>
      <c r="C11" s="18"/>
      <c r="D11" s="19"/>
      <c r="E11" s="19"/>
      <c r="F11" s="27"/>
      <c r="G11" s="19"/>
      <c r="H11" s="19"/>
    </row>
    <row r="12" spans="1:8">
      <c r="A12" s="20"/>
      <c r="B12" s="199" t="s">
        <v>216</v>
      </c>
      <c r="C12" s="19" t="s">
        <v>24</v>
      </c>
      <c r="D12" s="19"/>
      <c r="E12" s="19"/>
      <c r="F12" s="27"/>
      <c r="G12" s="19"/>
      <c r="H12" s="19"/>
    </row>
    <row r="13" spans="1:8" s="1" customFormat="1" ht="10.95" customHeight="1">
      <c r="A13" s="304"/>
      <c r="B13" s="2"/>
      <c r="C13" s="164"/>
      <c r="D13" s="183"/>
      <c r="E13" s="183"/>
      <c r="F13" s="183"/>
      <c r="G13" s="183"/>
      <c r="H13" s="183"/>
    </row>
    <row r="14" spans="1:8" s="1" customFormat="1" ht="13.2" customHeight="1" thickBot="1">
      <c r="A14" s="34"/>
      <c r="B14" s="363"/>
      <c r="C14" s="363"/>
      <c r="D14" s="363"/>
      <c r="E14" s="363"/>
      <c r="F14" s="363"/>
      <c r="G14" s="540" t="s">
        <v>77</v>
      </c>
      <c r="H14" s="193"/>
    </row>
    <row r="15" spans="1:8" s="1" customFormat="1" ht="14.4" thickTop="1" thickBot="1">
      <c r="A15" s="34"/>
      <c r="B15" s="162"/>
      <c r="C15" s="162" t="s">
        <v>25</v>
      </c>
      <c r="D15" s="162"/>
      <c r="E15" s="162"/>
      <c r="F15" s="162"/>
      <c r="G15" s="35" t="s">
        <v>80</v>
      </c>
      <c r="H15" s="21"/>
    </row>
    <row r="16" spans="1:8" ht="15" customHeight="1" thickTop="1">
      <c r="A16" s="403"/>
      <c r="B16" s="56"/>
      <c r="C16" s="342" t="s">
        <v>47</v>
      </c>
      <c r="D16" s="59"/>
      <c r="E16" s="229"/>
      <c r="F16" s="229"/>
      <c r="G16" s="59"/>
      <c r="H16" s="59"/>
    </row>
    <row r="17" spans="1:8" ht="15" customHeight="1">
      <c r="A17" s="403" t="s">
        <v>48</v>
      </c>
      <c r="B17" s="60">
        <v>2851</v>
      </c>
      <c r="C17" s="342" t="s">
        <v>53</v>
      </c>
      <c r="D17" s="171"/>
      <c r="E17" s="172"/>
      <c r="F17" s="171"/>
      <c r="G17" s="172"/>
      <c r="H17" s="172"/>
    </row>
    <row r="18" spans="1:8" ht="15" customHeight="1">
      <c r="A18" s="403"/>
      <c r="B18" s="64">
        <v>0.10199999999999999</v>
      </c>
      <c r="C18" s="342" t="s">
        <v>117</v>
      </c>
      <c r="F18" s="63"/>
      <c r="G18" s="63"/>
      <c r="H18" s="63"/>
    </row>
    <row r="19" spans="1:8" ht="15" customHeight="1">
      <c r="A19" s="403"/>
      <c r="B19" s="56">
        <v>66</v>
      </c>
      <c r="C19" s="337" t="s">
        <v>102</v>
      </c>
      <c r="F19" s="63"/>
      <c r="G19" s="63"/>
      <c r="H19" s="63"/>
    </row>
    <row r="20" spans="1:8" ht="39.6">
      <c r="A20" s="56" t="s">
        <v>219</v>
      </c>
      <c r="B20" s="56" t="s">
        <v>234</v>
      </c>
      <c r="C20" s="351" t="s">
        <v>246</v>
      </c>
      <c r="E20" s="161"/>
      <c r="F20" s="433"/>
      <c r="G20" s="161">
        <v>1</v>
      </c>
    </row>
    <row r="21" spans="1:8" ht="15" customHeight="1">
      <c r="A21" s="403" t="s">
        <v>45</v>
      </c>
      <c r="B21" s="56">
        <v>66</v>
      </c>
      <c r="C21" s="337" t="s">
        <v>102</v>
      </c>
      <c r="E21" s="161"/>
      <c r="F21" s="161"/>
      <c r="G21" s="161">
        <f>SUM(G20:G20)</f>
        <v>1</v>
      </c>
    </row>
    <row r="22" spans="1:8" ht="15" customHeight="1">
      <c r="A22" s="403" t="s">
        <v>45</v>
      </c>
      <c r="B22" s="64">
        <v>0.10199999999999999</v>
      </c>
      <c r="C22" s="342" t="s">
        <v>117</v>
      </c>
      <c r="E22" s="161"/>
      <c r="F22" s="161"/>
      <c r="G22" s="161">
        <f t="shared" ref="G22" si="0">G21</f>
        <v>1</v>
      </c>
    </row>
    <row r="23" spans="1:8" ht="15" customHeight="1">
      <c r="A23" s="341" t="s">
        <v>45</v>
      </c>
      <c r="B23" s="70">
        <v>2851</v>
      </c>
      <c r="C23" s="343" t="s">
        <v>53</v>
      </c>
      <c r="D23" s="161"/>
      <c r="E23" s="161"/>
      <c r="F23" s="161"/>
      <c r="G23" s="161">
        <f>G22</f>
        <v>1</v>
      </c>
    </row>
    <row r="24" spans="1:8" ht="15" customHeight="1">
      <c r="A24" s="67" t="s">
        <v>45</v>
      </c>
      <c r="B24" s="79"/>
      <c r="C24" s="68" t="s">
        <v>47</v>
      </c>
      <c r="D24" s="161"/>
      <c r="E24" s="161"/>
      <c r="F24" s="161"/>
      <c r="G24" s="161">
        <f t="shared" ref="G24" si="1">G23</f>
        <v>1</v>
      </c>
    </row>
    <row r="25" spans="1:8" ht="15" customHeight="1">
      <c r="A25" s="67" t="s">
        <v>45</v>
      </c>
      <c r="B25" s="79"/>
      <c r="C25" s="68" t="s">
        <v>46</v>
      </c>
      <c r="D25" s="161"/>
      <c r="E25" s="161"/>
      <c r="F25" s="161"/>
      <c r="G25" s="161">
        <f t="shared" ref="G25" si="2">G24</f>
        <v>1</v>
      </c>
    </row>
    <row r="26" spans="1:8">
      <c r="A26" s="223" t="s">
        <v>219</v>
      </c>
      <c r="B26" s="82" t="s">
        <v>242</v>
      </c>
      <c r="C26" s="66"/>
    </row>
    <row r="27" spans="1:8">
      <c r="A27" s="223"/>
      <c r="B27" s="82"/>
      <c r="C27" s="66"/>
    </row>
    <row r="28" spans="1:8" ht="28.8" customHeight="1">
      <c r="A28" s="589" t="s">
        <v>247</v>
      </c>
      <c r="B28" s="589"/>
      <c r="C28" s="589"/>
      <c r="D28" s="589"/>
      <c r="E28" s="589"/>
      <c r="F28" s="589"/>
      <c r="G28" s="589"/>
    </row>
  </sheetData>
  <autoFilter ref="A15:H17"/>
  <mergeCells count="4">
    <mergeCell ref="A2:G2"/>
    <mergeCell ref="A1:G1"/>
    <mergeCell ref="A3:G3"/>
    <mergeCell ref="A28:G28"/>
  </mergeCells>
  <printOptions horizontalCentered="1"/>
  <pageMargins left="0.55118110236220474" right="0.55118110236220474" top="0.74803149606299213" bottom="1.5748031496062993" header="0.51181102362204722" footer="1.1811023622047245"/>
  <pageSetup paperSize="9" scale="93" firstPageNumber="7" orientation="portrait" blackAndWhite="1" useFirstPageNumber="1" r:id="rId1"/>
  <headerFooter alignWithMargins="0">
    <oddHeader xml:space="preserve">&amp;C   </oddHeader>
    <oddFooter>&amp;C&amp;"Times New Roman,Bold"&amp;P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41</vt:i4>
      </vt:variant>
    </vt:vector>
  </HeadingPairs>
  <TitlesOfParts>
    <vt:vector size="58" baseType="lpstr">
      <vt:lpstr>Introduc.</vt:lpstr>
      <vt:lpstr>Rev_Cap</vt:lpstr>
      <vt:lpstr>dem1</vt:lpstr>
      <vt:lpstr>dem2</vt:lpstr>
      <vt:lpstr>dem3</vt:lpstr>
      <vt:lpstr>dem7</vt:lpstr>
      <vt:lpstr>dem12</vt:lpstr>
      <vt:lpstr>dem13</vt:lpstr>
      <vt:lpstr>dem16</vt:lpstr>
      <vt:lpstr>dem19</vt:lpstr>
      <vt:lpstr>dem22</vt:lpstr>
      <vt:lpstr>dem29</vt:lpstr>
      <vt:lpstr>dem30</vt:lpstr>
      <vt:lpstr>dem31</vt:lpstr>
      <vt:lpstr>dem34</vt:lpstr>
      <vt:lpstr>dem39</vt:lpstr>
      <vt:lpstr>dem40A</vt:lpstr>
      <vt:lpstr>non_plan</vt:lpstr>
      <vt:lpstr>'dem1'!Print_Area</vt:lpstr>
      <vt:lpstr>'dem12'!Print_Area</vt:lpstr>
      <vt:lpstr>'dem13'!Print_Area</vt:lpstr>
      <vt:lpstr>'dem16'!Print_Area</vt:lpstr>
      <vt:lpstr>'dem19'!Print_Area</vt:lpstr>
      <vt:lpstr>'dem2'!Print_Area</vt:lpstr>
      <vt:lpstr>'dem22'!Print_Area</vt:lpstr>
      <vt:lpstr>'dem29'!Print_Area</vt:lpstr>
      <vt:lpstr>'dem3'!Print_Area</vt:lpstr>
      <vt:lpstr>'dem30'!Print_Area</vt:lpstr>
      <vt:lpstr>'dem31'!Print_Area</vt:lpstr>
      <vt:lpstr>'dem34'!Print_Area</vt:lpstr>
      <vt:lpstr>'dem39'!Print_Area</vt:lpstr>
      <vt:lpstr>dem40A!Print_Area</vt:lpstr>
      <vt:lpstr>'dem7'!Print_Area</vt:lpstr>
      <vt:lpstr>Introduc.!Print_Area</vt:lpstr>
      <vt:lpstr>Rev_Cap!Print_Area</vt:lpstr>
      <vt:lpstr>'dem1'!Print_Titles</vt:lpstr>
      <vt:lpstr>'dem12'!Print_Titles</vt:lpstr>
      <vt:lpstr>'dem13'!Print_Titles</vt:lpstr>
      <vt:lpstr>'dem16'!Print_Titles</vt:lpstr>
      <vt:lpstr>'dem19'!Print_Titles</vt:lpstr>
      <vt:lpstr>'dem2'!Print_Titles</vt:lpstr>
      <vt:lpstr>'dem22'!Print_Titles</vt:lpstr>
      <vt:lpstr>'dem29'!Print_Titles</vt:lpstr>
      <vt:lpstr>'dem3'!Print_Titles</vt:lpstr>
      <vt:lpstr>'dem30'!Print_Titles</vt:lpstr>
      <vt:lpstr>'dem31'!Print_Titles</vt:lpstr>
      <vt:lpstr>'dem34'!Print_Titles</vt:lpstr>
      <vt:lpstr>'dem39'!Print_Titles</vt:lpstr>
      <vt:lpstr>dem40A!Print_Titles</vt:lpstr>
      <vt:lpstr>'dem7'!Print_Titles</vt:lpstr>
      <vt:lpstr>Rev_Cap!Print_Titles</vt:lpstr>
      <vt:lpstr>dem40A!tourismRevenue</vt:lpstr>
      <vt:lpstr>'dem16'!voted</vt:lpstr>
      <vt:lpstr>'dem19'!voted</vt:lpstr>
      <vt:lpstr>'dem29'!Voted</vt:lpstr>
      <vt:lpstr>'dem34'!Voted</vt:lpstr>
      <vt:lpstr>'dem39'!Voted</vt:lpstr>
      <vt:lpstr>dem40A!Voted</vt:lpstr>
    </vt:vector>
  </TitlesOfParts>
  <Company>.:L4zy w4r3z:.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Siyon</cp:lastModifiedBy>
  <cp:lastPrinted>2021-01-06T12:44:09Z</cp:lastPrinted>
  <dcterms:created xsi:type="dcterms:W3CDTF">2011-07-12T05:33:40Z</dcterms:created>
  <dcterms:modified xsi:type="dcterms:W3CDTF">2021-01-15T06:17:42Z</dcterms:modified>
</cp:coreProperties>
</file>